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showInkAnnotation="0"/>
  <mc:AlternateContent xmlns:mc="http://schemas.openxmlformats.org/markup-compatibility/2006">
    <mc:Choice Requires="x15">
      <x15ac:absPath xmlns:x15ac="http://schemas.microsoft.com/office/spreadsheetml/2010/11/ac" url="/Users/uematsuhayato/Dropbox/デフリーグ実行委員会/運営・現場/"/>
    </mc:Choice>
  </mc:AlternateContent>
  <xr:revisionPtr revIDLastSave="0" documentId="13_ncr:1_{6B32F191-D6E5-C543-859B-CF07FA5D19C2}" xr6:coauthVersionLast="36" xr6:coauthVersionMax="40" xr10:uidLastSave="{00000000-0000-0000-0000-000000000000}"/>
  <bookViews>
    <workbookView xWindow="0" yWindow="0" windowWidth="28800" windowHeight="18000" firstSheet="1" activeTab="1" xr2:uid="{00000000-000D-0000-FFFF-FFFF00000000}"/>
  </bookViews>
  <sheets>
    <sheet name="はじめにお読みください" sheetId="9" r:id="rId1"/>
    <sheet name="入力例" sheetId="6" r:id="rId2"/>
    <sheet name="①メンバー表" sheetId="16" r:id="rId3"/>
    <sheet name="予備" sheetId="18" r:id="rId4"/>
    <sheet name="学生写真" sheetId="12" r:id="rId5"/>
    <sheet name="②参加総集計表" sheetId="3" r:id="rId6"/>
    <sheet name="③チームメッセージ" sheetId="5" r:id="rId7"/>
  </sheets>
  <definedNames>
    <definedName name="_xlnm.Print_Area" localSheetId="2">①メンバー表!$A$1:$K$27</definedName>
    <definedName name="_xlnm.Print_Area" localSheetId="1">入力例!$A$1:$K$27</definedName>
    <definedName name="_xlnm.Print_Area" localSheetId="3">予備!$A$1:$K$27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5" l="1"/>
  <c r="I3" i="18"/>
  <c r="C13" i="3"/>
  <c r="C10" i="3"/>
  <c r="D10" i="3"/>
  <c r="C11" i="3"/>
  <c r="D11" i="3"/>
  <c r="C12" i="3"/>
  <c r="D12" i="3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D3" i="5"/>
  <c r="D3" i="3"/>
  <c r="B3" i="3"/>
  <c r="C2" i="12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D13" i="3"/>
  <c r="D9" i="3"/>
  <c r="D8" i="3"/>
  <c r="D7" i="3"/>
  <c r="D6" i="3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D14" i="3"/>
</calcChain>
</file>

<file path=xl/sharedStrings.xml><?xml version="1.0" encoding="utf-8"?>
<sst xmlns="http://schemas.openxmlformats.org/spreadsheetml/2006/main" count="228" uniqueCount="124">
  <si>
    <t>背番号</t>
    <rPh sb="0" eb="3">
      <t>セバンゴウ</t>
    </rPh>
    <phoneticPr fontId="1"/>
  </si>
  <si>
    <t>年齢</t>
    <rPh sb="0" eb="2">
      <t>ネンレイ</t>
    </rPh>
    <phoneticPr fontId="1"/>
  </si>
  <si>
    <t>ポジジョン</t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</si>
  <si>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</si>
  <si>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</si>
  <si>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人数</t>
    <rPh sb="0" eb="1">
      <t>ニン</t>
    </rPh>
    <rPh sb="1" eb="2">
      <t>スウ</t>
    </rPh>
    <phoneticPr fontId="1"/>
  </si>
  <si>
    <t>金額（円）</t>
    <rPh sb="0" eb="2">
      <t>キンガク</t>
    </rPh>
    <rPh sb="3" eb="4">
      <t>エン</t>
    </rPh>
    <phoneticPr fontId="1"/>
  </si>
  <si>
    <t>集　計</t>
    <rPh sb="0" eb="1">
      <t>シュウ</t>
    </rPh>
    <rPh sb="2" eb="3">
      <t>ケイ</t>
    </rPh>
    <phoneticPr fontId="1"/>
  </si>
  <si>
    <t>項　　目</t>
    <rPh sb="0" eb="1">
      <t>コウ</t>
    </rPh>
    <rPh sb="3" eb="4">
      <t>メ</t>
    </rPh>
    <phoneticPr fontId="1"/>
  </si>
  <si>
    <t>合　計</t>
    <rPh sb="0" eb="1">
      <t>ゴウ</t>
    </rPh>
    <rPh sb="2" eb="3">
      <t>ケイ</t>
    </rPh>
    <phoneticPr fontId="1"/>
  </si>
  <si>
    <t>申し込み日</t>
    <rPh sb="0" eb="1">
      <t>モウ</t>
    </rPh>
    <rPh sb="2" eb="3">
      <t>コ</t>
    </rPh>
    <rPh sb="4" eb="5">
      <t>ビ</t>
    </rPh>
    <phoneticPr fontId="1"/>
  </si>
  <si>
    <t>【補足】</t>
    <rPh sb="1" eb="3">
      <t>ホソク</t>
    </rPh>
    <phoneticPr fontId="1"/>
  </si>
  <si>
    <t>以上の事により大会運営にご協力のほど宜しくお願い致します。</t>
    <rPh sb="0" eb="2">
      <t>イジョウ</t>
    </rPh>
    <rPh sb="3" eb="4">
      <t>コト</t>
    </rPh>
    <rPh sb="7" eb="9">
      <t>タイカイ</t>
    </rPh>
    <rPh sb="9" eb="11">
      <t>ウンエイ</t>
    </rPh>
    <rPh sb="13" eb="15">
      <t>キョウリョク</t>
    </rPh>
    <rPh sb="18" eb="19">
      <t>ヨロ</t>
    </rPh>
    <rPh sb="22" eb="23">
      <t>ネガイ</t>
    </rPh>
    <rPh sb="24" eb="25">
      <t>タ</t>
    </rPh>
    <phoneticPr fontId="1"/>
  </si>
  <si>
    <t>デフリーグ会費</t>
    <rPh sb="5" eb="7">
      <t>カイヒ</t>
    </rPh>
    <phoneticPr fontId="1"/>
  </si>
  <si>
    <t>デフリーグ会費</t>
    <rPh sb="5" eb="6">
      <t>カイ</t>
    </rPh>
    <rPh sb="6" eb="7">
      <t>ヒ</t>
    </rPh>
    <phoneticPr fontId="1"/>
  </si>
  <si>
    <t>(2)デフリーグ大会の良さとは？楽しみにしていることは？</t>
    <rPh sb="8" eb="10">
      <t>タイカイ</t>
    </rPh>
    <rPh sb="11" eb="12">
      <t>ヨ</t>
    </rPh>
    <rPh sb="16" eb="17">
      <t>タノ</t>
    </rPh>
    <phoneticPr fontId="1"/>
  </si>
  <si>
    <t>(1)チームの良さ・ポイントとは？（紹介文）</t>
    <rPh sb="7" eb="8">
      <t>ヨ</t>
    </rPh>
    <rPh sb="18" eb="20">
      <t>ショウカイ</t>
    </rPh>
    <rPh sb="20" eb="21">
      <t>ブン</t>
    </rPh>
    <phoneticPr fontId="1"/>
  </si>
  <si>
    <t>　</t>
    <phoneticPr fontId="1"/>
  </si>
  <si>
    <t>出場部門</t>
    <rPh sb="0" eb="2">
      <t>シュツジョウ</t>
    </rPh>
    <rPh sb="2" eb="3">
      <t>ブ</t>
    </rPh>
    <rPh sb="3" eb="4">
      <t>モン</t>
    </rPh>
    <phoneticPr fontId="1"/>
  </si>
  <si>
    <r>
      <rPr>
        <sz val="8"/>
        <rFont val="ＭＳ Ｐゴシック"/>
        <family val="3"/>
        <charset val="128"/>
      </rPr>
      <t xml:space="preserve">ふりがな
</t>
    </r>
    <r>
      <rPr>
        <b/>
        <sz val="16"/>
        <rFont val="ＭＳ Ｐゴシック"/>
        <family val="3"/>
        <charset val="128"/>
      </rPr>
      <t>チーム名</t>
    </r>
    <rPh sb="8" eb="9">
      <t>ふりがな</t>
    </rPh>
    <phoneticPr fontId="1" type="Hiragana" alignment="distributed"/>
  </si>
  <si>
    <t>会員区分</t>
    <rPh sb="0" eb="2">
      <t>カイイン</t>
    </rPh>
    <rPh sb="2" eb="4">
      <t>クブン</t>
    </rPh>
    <phoneticPr fontId="1"/>
  </si>
  <si>
    <t>生年月日</t>
    <rPh sb="0" eb="2">
      <t>せいねん</t>
    </rPh>
    <rPh sb="2" eb="4">
      <t>がっぴ</t>
    </rPh>
    <phoneticPr fontId="1" type="Hiragana"/>
  </si>
  <si>
    <t>名前</t>
    <rPh sb="0" eb="2">
      <t>なまえ</t>
    </rPh>
    <phoneticPr fontId="1" type="Hiragana" alignment="distributed"/>
  </si>
  <si>
    <t>00</t>
    <phoneticPr fontId="1" type="Hiragana"/>
  </si>
  <si>
    <t>プルダウンより選択してください</t>
    <rPh sb="7" eb="9">
      <t>センタク</t>
    </rPh>
    <phoneticPr fontId="1"/>
  </si>
  <si>
    <t>ＳＴＡＲ</t>
    <rPh sb="0" eb="4">
      <t>スター</t>
    </rPh>
    <phoneticPr fontId="1" alignment="distributed"/>
  </si>
  <si>
    <t>01</t>
    <phoneticPr fontId="1" type="Hiragana"/>
  </si>
  <si>
    <t>02</t>
    <phoneticPr fontId="1" type="Hiragana"/>
  </si>
  <si>
    <t>03</t>
    <phoneticPr fontId="1" type="Hiragana"/>
  </si>
  <si>
    <t>04</t>
    <phoneticPr fontId="1" type="Hiragana"/>
  </si>
  <si>
    <t>05</t>
    <phoneticPr fontId="1" type="Hiragana"/>
  </si>
  <si>
    <t>06</t>
    <phoneticPr fontId="1" type="Hiragana"/>
  </si>
  <si>
    <t>07</t>
    <phoneticPr fontId="1" type="Hiragana"/>
  </si>
  <si>
    <t>08</t>
    <phoneticPr fontId="1" type="Hiragana"/>
  </si>
  <si>
    <t>09</t>
    <phoneticPr fontId="1" type="Hiragana"/>
  </si>
  <si>
    <t>北　海道</t>
    <rPh sb="0" eb="1">
      <t>きた</t>
    </rPh>
    <rPh sb="2" eb="4">
      <t>かいどう</t>
    </rPh>
    <phoneticPr fontId="1" type="Hiragana"/>
  </si>
  <si>
    <t>東京　太郎</t>
    <rPh sb="0" eb="2">
      <t>とうきょう</t>
    </rPh>
    <rPh sb="3" eb="5">
      <t>たろう</t>
    </rPh>
    <phoneticPr fontId="1" type="Hiragana"/>
  </si>
  <si>
    <t>埼玉　花子</t>
    <rPh sb="0" eb="2">
      <t>さいたま</t>
    </rPh>
    <rPh sb="3" eb="5">
      <t>はなこ</t>
    </rPh>
    <phoneticPr fontId="1" type="Hiragana"/>
  </si>
  <si>
    <t>群馬　徹</t>
    <rPh sb="0" eb="2">
      <t>ぐんま</t>
    </rPh>
    <rPh sb="3" eb="4">
      <t>とおる</t>
    </rPh>
    <phoneticPr fontId="1" type="Hiragana"/>
  </si>
  <si>
    <t>栃木　いちご</t>
    <rPh sb="0" eb="2">
      <t>とちぎ</t>
    </rPh>
    <phoneticPr fontId="1" type="Hiragana"/>
  </si>
  <si>
    <t>茨城　貴史</t>
    <rPh sb="0" eb="2">
      <t>いばらぎ</t>
    </rPh>
    <rPh sb="3" eb="5">
      <t>たかし</t>
    </rPh>
    <phoneticPr fontId="1" type="Hiragana"/>
  </si>
  <si>
    <t>神奈川　倉蔵</t>
    <rPh sb="0" eb="3">
      <t>かながわ</t>
    </rPh>
    <rPh sb="4" eb="6">
      <t>くらぞう</t>
    </rPh>
    <phoneticPr fontId="1" type="Hiragana"/>
  </si>
  <si>
    <t>大阪　南馬</t>
    <rPh sb="0" eb="2">
      <t>おおさか</t>
    </rPh>
    <rPh sb="3" eb="5">
      <t>なんば</t>
    </rPh>
    <phoneticPr fontId="1" type="Hiragana"/>
  </si>
  <si>
    <t>埼玉</t>
    <rPh sb="0" eb="2">
      <t>さいたま</t>
    </rPh>
    <phoneticPr fontId="1" type="Hiragana"/>
  </si>
  <si>
    <t>群馬</t>
    <rPh sb="0" eb="2">
      <t>ぐんま</t>
    </rPh>
    <phoneticPr fontId="1" type="Hiragana"/>
  </si>
  <si>
    <t>栃木</t>
    <rPh sb="0" eb="2">
      <t>とちぎ</t>
    </rPh>
    <phoneticPr fontId="1" type="Hiragana"/>
  </si>
  <si>
    <t>茨城</t>
    <rPh sb="0" eb="2">
      <t>いばらぎ</t>
    </rPh>
    <phoneticPr fontId="1" type="Hiragana"/>
  </si>
  <si>
    <t>神奈川</t>
    <rPh sb="0" eb="3">
      <t>かながわ</t>
    </rPh>
    <phoneticPr fontId="1" type="Hiragana"/>
  </si>
  <si>
    <t>大阪</t>
    <rPh sb="0" eb="2">
      <t>おおさか</t>
    </rPh>
    <phoneticPr fontId="1" type="Hiragana"/>
  </si>
  <si>
    <t>北海道</t>
    <rPh sb="0" eb="3">
      <t>ほっかいどう</t>
    </rPh>
    <phoneticPr fontId="1" type="Hiragana"/>
  </si>
  <si>
    <t>宮城　滋雨</t>
    <rPh sb="0" eb="2">
      <t>みやぎ</t>
    </rPh>
    <rPh sb="3" eb="5">
      <t>じう</t>
    </rPh>
    <phoneticPr fontId="1" type="Hiragana"/>
  </si>
  <si>
    <t>宮城</t>
    <rPh sb="0" eb="2">
      <t>みやぎ</t>
    </rPh>
    <phoneticPr fontId="1" type="Hiragana"/>
  </si>
  <si>
    <t>東南　大志</t>
    <rPh sb="0" eb="2">
      <t>とうなん</t>
    </rPh>
    <rPh sb="3" eb="5">
      <t>たいじ</t>
    </rPh>
    <phoneticPr fontId="1" type="Hiragana"/>
  </si>
  <si>
    <t>タイ</t>
    <phoneticPr fontId="1" type="Hiragana"/>
  </si>
  <si>
    <t>東日本　一</t>
    <rPh sb="0" eb="1">
      <t>ひがし</t>
    </rPh>
    <rPh sb="1" eb="3">
      <t>にほん</t>
    </rPh>
    <rPh sb="4" eb="5">
      <t>はじめ</t>
    </rPh>
    <phoneticPr fontId="1" type="Hiragana" alignment="distributed"/>
  </si>
  <si>
    <t>東京</t>
    <rPh sb="0" eb="2">
      <t>トウキョウ</t>
    </rPh>
    <phoneticPr fontId="1" alignment="distributed"/>
  </si>
  <si>
    <t>東京</t>
    <rPh sb="0" eb="2">
      <t>とうきょう</t>
    </rPh>
    <phoneticPr fontId="1" type="Hiragana"/>
  </si>
  <si>
    <t>試合に出場しない監督、コーチ、マネージャーでも、エントリー代金は発生しますので、ご注意ください。</t>
    <rPh sb="0" eb="2">
      <t>シアイ</t>
    </rPh>
    <rPh sb="3" eb="5">
      <t>シュツジョウ</t>
    </rPh>
    <rPh sb="8" eb="10">
      <t>カントク</t>
    </rPh>
    <rPh sb="29" eb="30">
      <t>ダイ</t>
    </rPh>
    <rPh sb="30" eb="31">
      <t>キン</t>
    </rPh>
    <rPh sb="32" eb="34">
      <t>ハッセイ</t>
    </rPh>
    <rPh sb="41" eb="43">
      <t>チュウイ</t>
    </rPh>
    <phoneticPr fontId="1" alignment="distributed"/>
  </si>
  <si>
    <t>個人エントリー代金</t>
    <rPh sb="0" eb="2">
      <t>コジン</t>
    </rPh>
    <rPh sb="7" eb="8">
      <t>ダイ</t>
    </rPh>
    <rPh sb="8" eb="9">
      <t>キン</t>
    </rPh>
    <phoneticPr fontId="1"/>
  </si>
  <si>
    <t>大会パンフレットに掲載する内容となりますので、ご協力よろしくお願いします。</t>
    <rPh sb="0" eb="2">
      <t>タイカイ</t>
    </rPh>
    <rPh sb="9" eb="11">
      <t>ケイサイ</t>
    </rPh>
    <rPh sb="13" eb="15">
      <t>ナイヨウ</t>
    </rPh>
    <rPh sb="24" eb="26">
      <t>キョウリョク</t>
    </rPh>
    <rPh sb="31" eb="32">
      <t>ネガ</t>
    </rPh>
    <phoneticPr fontId="1"/>
  </si>
  <si>
    <t>様式をダウンロードしていただき、ありがとうございます！</t>
    <rPh sb="0" eb="2">
      <t>ヨウシキ</t>
    </rPh>
    <phoneticPr fontId="1"/>
  </si>
  <si>
    <t>20人を超える場合は、予備に入力してください。</t>
    <rPh sb="2" eb="3">
      <t>ニン</t>
    </rPh>
    <rPh sb="4" eb="5">
      <t>コ</t>
    </rPh>
    <rPh sb="7" eb="9">
      <t>バアイ</t>
    </rPh>
    <rPh sb="11" eb="13">
      <t>ヨビ</t>
    </rPh>
    <rPh sb="14" eb="16">
      <t>ニュウリョク</t>
    </rPh>
    <phoneticPr fontId="1"/>
  </si>
  <si>
    <t>のところを入力してください。</t>
    <rPh sb="5" eb="7">
      <t>ニュウリョク</t>
    </rPh>
    <phoneticPr fontId="1"/>
  </si>
  <si>
    <t>③チームメッセージ</t>
    <phoneticPr fontId="1"/>
  </si>
  <si>
    <t>大会パンフレットに載せますので、誹謗中傷等のないようにお願いします。</t>
    <rPh sb="0" eb="2">
      <t>タイカイ</t>
    </rPh>
    <rPh sb="9" eb="10">
      <t>ノ</t>
    </rPh>
    <rPh sb="16" eb="18">
      <t>ヒボウ</t>
    </rPh>
    <rPh sb="18" eb="20">
      <t>チュウショウ</t>
    </rPh>
    <rPh sb="20" eb="21">
      <t>ナド</t>
    </rPh>
    <rPh sb="28" eb="29">
      <t>ネガ</t>
    </rPh>
    <phoneticPr fontId="1"/>
  </si>
  <si>
    <t>①メンバー表</t>
    <rPh sb="5" eb="6">
      <t>ヒョウ</t>
    </rPh>
    <phoneticPr fontId="1"/>
  </si>
  <si>
    <t>②参加総集計表</t>
    <rPh sb="1" eb="7">
      <t>サンカソウシュウケイヒョウ</t>
    </rPh>
    <phoneticPr fontId="1"/>
  </si>
  <si>
    <t>入力例を参考にして、入力をお願いします。</t>
    <phoneticPr fontId="1"/>
  </si>
  <si>
    <t>の用意ができましたら、添付して</t>
    <rPh sb="1" eb="3">
      <t>ヨウイ</t>
    </rPh>
    <rPh sb="11" eb="13">
      <t>テンプ</t>
    </rPh>
    <phoneticPr fontId="1"/>
  </si>
  <si>
    <t>league.deaf[@]gmail.com　にメールで提出してください。</t>
    <rPh sb="29" eb="31">
      <t>テイシュツ</t>
    </rPh>
    <phoneticPr fontId="1"/>
  </si>
  <si>
    <t>U-34クラス</t>
    <phoneticPr fontId="1"/>
  </si>
  <si>
    <t>O-35クラス＆女子</t>
    <rPh sb="8" eb="10">
      <t>ジョシ</t>
    </rPh>
    <phoneticPr fontId="1"/>
  </si>
  <si>
    <t>性別</t>
    <rPh sb="0" eb="2">
      <t>せいべつ</t>
    </rPh>
    <phoneticPr fontId="1" type="Hiragana"/>
  </si>
  <si>
    <t>男</t>
    <rPh sb="0" eb="1">
      <t>おとこ</t>
    </rPh>
    <phoneticPr fontId="1" type="Hiragana"/>
  </si>
  <si>
    <t>女</t>
    <rPh sb="0" eb="1">
      <t>おんな</t>
    </rPh>
    <phoneticPr fontId="1" type="Hiragana"/>
  </si>
  <si>
    <t>中学生</t>
    <rPh sb="0" eb="3">
      <t>ちゅうがくせい</t>
    </rPh>
    <phoneticPr fontId="1" type="Hiragana"/>
  </si>
  <si>
    <t>高校生</t>
    <rPh sb="0" eb="3">
      <t>コウコウセイ</t>
    </rPh>
    <phoneticPr fontId="1" alignment="distributed"/>
  </si>
  <si>
    <t>専門学校</t>
    <rPh sb="0" eb="2">
      <t>センモン</t>
    </rPh>
    <rPh sb="2" eb="4">
      <t>ガッコウ</t>
    </rPh>
    <phoneticPr fontId="1" alignment="distributed"/>
  </si>
  <si>
    <t>障がい</t>
    <rPh sb="0" eb="1">
      <t>しょう</t>
    </rPh>
    <phoneticPr fontId="1" type="Hiragana"/>
  </si>
  <si>
    <t>健聴者</t>
    <rPh sb="0" eb="3">
      <t>ケンチョウシャ</t>
    </rPh>
    <phoneticPr fontId="1" alignment="distributed"/>
  </si>
  <si>
    <t>都道府県
（現住所）</t>
    <rPh sb="0" eb="4">
      <t>トドウフケン</t>
    </rPh>
    <rPh sb="6" eb="9">
      <t>ゲンジュウショ</t>
    </rPh>
    <phoneticPr fontId="1"/>
  </si>
  <si>
    <t>大学生・大学院生</t>
    <rPh sb="0" eb="2">
      <t>ダイガク</t>
    </rPh>
    <rPh sb="2" eb="3">
      <t>セイ</t>
    </rPh>
    <rPh sb="4" eb="6">
      <t>ダイガク</t>
    </rPh>
    <rPh sb="6" eb="8">
      <t>インセイ</t>
    </rPh>
    <phoneticPr fontId="1" alignment="distributed"/>
  </si>
  <si>
    <t>コーチ</t>
    <phoneticPr fontId="1" alignment="distributed"/>
  </si>
  <si>
    <t>聴覚障がい</t>
    <rPh sb="0" eb="2">
      <t>チョウカク</t>
    </rPh>
    <rPh sb="2" eb="3">
      <t>ショウ</t>
    </rPh>
    <phoneticPr fontId="1" alignment="distributed"/>
  </si>
  <si>
    <t>は、入力したり消したりしないでください。</t>
    <rPh sb="2" eb="4">
      <t>ニュウリョク</t>
    </rPh>
    <rPh sb="7" eb="8">
      <t>ケ</t>
    </rPh>
    <phoneticPr fontId="1"/>
  </si>
  <si>
    <t>GK
監督</t>
    <rPh sb="3" eb="5">
      <t>かんとく</t>
    </rPh>
    <phoneticPr fontId="1" type="Hiragana"/>
  </si>
  <si>
    <t>学生区分</t>
    <rPh sb="0" eb="2">
      <t>がくせい</t>
    </rPh>
    <rPh sb="2" eb="4">
      <t>くぶん</t>
    </rPh>
    <phoneticPr fontId="1" type="Hiragana"/>
  </si>
  <si>
    <t>学生（大学生、大学院生まで）は、学生証のコピー</t>
    <rPh sb="0" eb="2">
      <t>ガクセイ</t>
    </rPh>
    <rPh sb="3" eb="6">
      <t>ダイガクセイ</t>
    </rPh>
    <rPh sb="7" eb="9">
      <t>ダイガク</t>
    </rPh>
    <rPh sb="9" eb="11">
      <t>インセイ</t>
    </rPh>
    <rPh sb="14" eb="16">
      <t>ダイガクセイ</t>
    </rPh>
    <phoneticPr fontId="1"/>
  </si>
  <si>
    <r>
      <rPr>
        <b/>
        <sz val="14"/>
        <color rgb="FFFF0000"/>
        <rFont val="Yu Gothic"/>
        <family val="3"/>
        <charset val="128"/>
        <scheme val="minor"/>
      </rPr>
      <t>学割対象者</t>
    </r>
    <r>
      <rPr>
        <sz val="14"/>
        <rFont val="Yu Gothic"/>
        <family val="3"/>
        <charset val="128"/>
        <scheme val="minor"/>
      </rPr>
      <t>は、学生証のコピーもスキャン（写メ可）して、学生写真に貼ってください。</t>
    </r>
    <rPh sb="27" eb="29">
      <t>ガクセイ</t>
    </rPh>
    <rPh sb="29" eb="31">
      <t>シャシン</t>
    </rPh>
    <rPh sb="32" eb="33">
      <t>ハ</t>
    </rPh>
    <phoneticPr fontId="1"/>
  </si>
  <si>
    <t>ただし、大会終了後はシュレッダーで処分いたします。</t>
    <rPh sb="4" eb="6">
      <t>タイカイ</t>
    </rPh>
    <rPh sb="6" eb="9">
      <t>シュウリョウゴ</t>
    </rPh>
    <rPh sb="17" eb="19">
      <t>ショブン</t>
    </rPh>
    <phoneticPr fontId="1"/>
  </si>
  <si>
    <t>チーム名</t>
    <rPh sb="3" eb="4">
      <t>メイ</t>
    </rPh>
    <phoneticPr fontId="1"/>
  </si>
  <si>
    <t>出場クラス</t>
    <rPh sb="0" eb="2">
      <t>シュツジョウ</t>
    </rPh>
    <phoneticPr fontId="1"/>
  </si>
  <si>
    <t>学生の写真を貼り付けてください</t>
    <rPh sb="0" eb="2">
      <t>ガクセイ</t>
    </rPh>
    <rPh sb="3" eb="5">
      <t>シャシン</t>
    </rPh>
    <rPh sb="6" eb="7">
      <t>ハ</t>
    </rPh>
    <rPh sb="8" eb="9">
      <t>ツ</t>
    </rPh>
    <phoneticPr fontId="1"/>
  </si>
  <si>
    <t>ＦＷ</t>
    <phoneticPr fontId="1" alignment="distributed"/>
  </si>
  <si>
    <t>ＤＦ</t>
    <phoneticPr fontId="1" alignment="distributed"/>
  </si>
  <si>
    <t>ＭＦ</t>
    <phoneticPr fontId="1" alignment="distributed"/>
  </si>
  <si>
    <t>チーム名</t>
    <rPh sb="3" eb="4">
      <t>ふりがな</t>
    </rPh>
    <phoneticPr fontId="1" type="Hiragana" alignment="distributed"/>
  </si>
  <si>
    <t>個人エントリー代金
(新中2以上の学生）</t>
    <rPh sb="0" eb="2">
      <t>コジン</t>
    </rPh>
    <rPh sb="7" eb="8">
      <t>ダイ</t>
    </rPh>
    <rPh sb="8" eb="9">
      <t>キン</t>
    </rPh>
    <rPh sb="11" eb="12">
      <t>シン</t>
    </rPh>
    <rPh sb="12" eb="13">
      <t>チュウ</t>
    </rPh>
    <phoneticPr fontId="1"/>
  </si>
  <si>
    <t>会員費納付済み</t>
    <rPh sb="0" eb="2">
      <t>カイイン</t>
    </rPh>
    <rPh sb="2" eb="3">
      <t>ヒ</t>
    </rPh>
    <rPh sb="3" eb="5">
      <t>ノウフ</t>
    </rPh>
    <rPh sb="5" eb="6">
      <t>スミ</t>
    </rPh>
    <phoneticPr fontId="1"/>
  </si>
  <si>
    <t>【加入・学生】日本・東日本ろう者サッカー協会</t>
    <rPh sb="1" eb="3">
      <t>カニュウ</t>
    </rPh>
    <rPh sb="4" eb="6">
      <t>ガクセイ</t>
    </rPh>
    <rPh sb="7" eb="9">
      <t>ニホン</t>
    </rPh>
    <rPh sb="10" eb="13">
      <t>ヒガシニホン</t>
    </rPh>
    <rPh sb="15" eb="16">
      <t>シャ</t>
    </rPh>
    <rPh sb="20" eb="22">
      <t>キョウカイ</t>
    </rPh>
    <phoneticPr fontId="1"/>
  </si>
  <si>
    <t>【加入・社会人】日本・東日本ろう者サッカー協会</t>
    <rPh sb="1" eb="3">
      <t>カニュウ</t>
    </rPh>
    <rPh sb="4" eb="6">
      <t>シャカイ</t>
    </rPh>
    <rPh sb="6" eb="7">
      <t>ジン</t>
    </rPh>
    <rPh sb="8" eb="10">
      <t>ニホン</t>
    </rPh>
    <rPh sb="11" eb="14">
      <t>ヒガシニホン</t>
    </rPh>
    <rPh sb="16" eb="17">
      <t>シャ</t>
    </rPh>
    <rPh sb="21" eb="23">
      <t>キョウカイ</t>
    </rPh>
    <phoneticPr fontId="1"/>
  </si>
  <si>
    <t>社会人　5,000</t>
    <rPh sb="0" eb="2">
      <t>シャカイ</t>
    </rPh>
    <rPh sb="2" eb="3">
      <t>ジン</t>
    </rPh>
    <phoneticPr fontId="1"/>
  </si>
  <si>
    <t>会員費納入済</t>
    <rPh sb="0" eb="2">
      <t>カイイン</t>
    </rPh>
    <rPh sb="2" eb="3">
      <t>ヒ</t>
    </rPh>
    <rPh sb="3" eb="5">
      <t>ノウニュウ</t>
    </rPh>
    <rPh sb="5" eb="6">
      <t>スミ</t>
    </rPh>
    <phoneticPr fontId="1"/>
  </si>
  <si>
    <t>（2）デフリーグ試合参加者は、協会会費もしくはデフリーグ会費のどちらかを納める必要があります。</t>
    <rPh sb="8" eb="10">
      <t>シアイ</t>
    </rPh>
    <rPh sb="10" eb="13">
      <t>サンカシャ</t>
    </rPh>
    <rPh sb="28" eb="30">
      <t>カイヒ</t>
    </rPh>
    <rPh sb="36" eb="37">
      <t>オサ</t>
    </rPh>
    <rPh sb="39" eb="41">
      <t>ヒツヨウ</t>
    </rPh>
    <phoneticPr fontId="1"/>
  </si>
  <si>
    <t>学生　3,000</t>
    <rPh sb="0" eb="2">
      <t>ガクセイ</t>
    </rPh>
    <phoneticPr fontId="1"/>
  </si>
  <si>
    <t>18歳未満は保護者の参加許諾書（大会案内の一番後ろにあります）</t>
    <rPh sb="2" eb="5">
      <t>サイミマン</t>
    </rPh>
    <rPh sb="6" eb="9">
      <t>ホゴシャ</t>
    </rPh>
    <rPh sb="10" eb="12">
      <t>サンカ</t>
    </rPh>
    <rPh sb="12" eb="14">
      <t>キョダク</t>
    </rPh>
    <rPh sb="14" eb="15">
      <t>ショ</t>
    </rPh>
    <rPh sb="16" eb="18">
      <t>タイカイ</t>
    </rPh>
    <rPh sb="18" eb="20">
      <t>アンナイ</t>
    </rPh>
    <rPh sb="21" eb="23">
      <t>イチバン</t>
    </rPh>
    <rPh sb="23" eb="24">
      <t>ウシ</t>
    </rPh>
    <phoneticPr fontId="1"/>
  </si>
  <si>
    <t>（1）個人エントリー代金の内訳は、会場費、運営費、派遣費、諸費用込みが含まれています。</t>
    <rPh sb="3" eb="5">
      <t>コジン</t>
    </rPh>
    <rPh sb="10" eb="12">
      <t>ダイキン</t>
    </rPh>
    <rPh sb="13" eb="15">
      <t>ウチワケ</t>
    </rPh>
    <rPh sb="17" eb="19">
      <t>カイジョウ</t>
    </rPh>
    <rPh sb="19" eb="20">
      <t>ヒ</t>
    </rPh>
    <rPh sb="21" eb="24">
      <t>ウンエイヒ</t>
    </rPh>
    <rPh sb="25" eb="27">
      <t>コウリュウ</t>
    </rPh>
    <rPh sb="27" eb="29">
      <t>カイヒ</t>
    </rPh>
    <rPh sb="30" eb="32">
      <t>ハケン</t>
    </rPh>
    <rPh sb="32" eb="33">
      <t>ヒ</t>
    </rPh>
    <rPh sb="34" eb="37">
      <t>ショヒヨウ</t>
    </rPh>
    <rPh sb="37" eb="38">
      <t>コ</t>
    </rPh>
    <rPh sb="40" eb="41">
      <t>フク</t>
    </rPh>
    <phoneticPr fontId="1"/>
  </si>
  <si>
    <t>シート「①メンバー表」の会員区分のいずれか選択をお願いします</t>
    <rPh sb="12" eb="14">
      <t>カイイン</t>
    </rPh>
    <rPh sb="14" eb="16">
      <t>クブン</t>
    </rPh>
    <rPh sb="21" eb="23">
      <t>センタク</t>
    </rPh>
    <rPh sb="25" eb="26">
      <t>ネガ</t>
    </rPh>
    <phoneticPr fontId="1"/>
  </si>
  <si>
    <t>その他障がい</t>
    <phoneticPr fontId="1"/>
  </si>
  <si>
    <r>
      <rPr>
        <sz val="18"/>
        <rFont val="ＭＳ 明朝"/>
        <family val="1"/>
        <charset val="128"/>
      </rPr>
      <t>第</t>
    </r>
    <r>
      <rPr>
        <sz val="18"/>
        <rFont val="Times New Roman"/>
        <family val="1"/>
      </rPr>
      <t>18</t>
    </r>
    <r>
      <rPr>
        <sz val="18"/>
        <rFont val="ＭＳ 明朝"/>
        <family val="1"/>
        <charset val="128"/>
      </rPr>
      <t>回</t>
    </r>
    <r>
      <rPr>
        <sz val="18"/>
        <rFont val="Times New Roman"/>
        <family val="1"/>
      </rPr>
      <t xml:space="preserve"> </t>
    </r>
    <r>
      <rPr>
        <sz val="18"/>
        <rFont val="ＭＳ 明朝"/>
        <family val="1"/>
        <charset val="128"/>
      </rPr>
      <t>デフリーグ　選手メンバー名簿</t>
    </r>
    <rPh sb="0" eb="1">
      <t>do</t>
    </rPh>
    <rPh sb="12" eb="14">
      <t>センシュメイボ</t>
    </rPh>
    <phoneticPr fontId="1"/>
  </si>
  <si>
    <r>
      <rPr>
        <sz val="18"/>
        <rFont val="ＭＳ 明朝"/>
        <family val="1"/>
        <charset val="128"/>
      </rPr>
      <t>第</t>
    </r>
    <r>
      <rPr>
        <sz val="18"/>
        <rFont val="Times New Roman"/>
        <family val="1"/>
      </rPr>
      <t>18</t>
    </r>
    <r>
      <rPr>
        <sz val="18"/>
        <rFont val="ＭＳ 明朝"/>
        <family val="1"/>
        <charset val="128"/>
      </rPr>
      <t>回</t>
    </r>
    <r>
      <rPr>
        <sz val="18"/>
        <rFont val="Times New Roman"/>
        <family val="1"/>
      </rPr>
      <t xml:space="preserve"> </t>
    </r>
    <r>
      <rPr>
        <sz val="18"/>
        <rFont val="ＭＳ 明朝"/>
        <family val="1"/>
        <charset val="128"/>
      </rPr>
      <t>デフリーグ　選手メンバー名簿</t>
    </r>
    <rPh sb="11" eb="13">
      <t>センシュ</t>
    </rPh>
    <rPh sb="17" eb="19">
      <t>メイボ</t>
    </rPh>
    <phoneticPr fontId="1"/>
  </si>
  <si>
    <r>
      <rPr>
        <sz val="18"/>
        <rFont val="ＭＳ 明朝"/>
        <family val="1"/>
        <charset val="128"/>
      </rPr>
      <t>第</t>
    </r>
    <r>
      <rPr>
        <sz val="18"/>
        <rFont val="Times New Roman"/>
        <family val="1"/>
      </rPr>
      <t>18</t>
    </r>
    <r>
      <rPr>
        <sz val="18"/>
        <rFont val="ＭＳ 明朝"/>
        <family val="1"/>
        <charset val="128"/>
      </rPr>
      <t>回</t>
    </r>
    <r>
      <rPr>
        <sz val="18"/>
        <rFont val="Times New Roman"/>
        <family val="1"/>
      </rPr>
      <t xml:space="preserve"> </t>
    </r>
    <r>
      <rPr>
        <sz val="18"/>
        <rFont val="ＭＳ 明朝"/>
        <family val="1"/>
        <charset val="128"/>
      </rPr>
      <t>デフリーグ　参加総集計表</t>
    </r>
    <rPh sb="11" eb="13">
      <t>サンカ</t>
    </rPh>
    <rPh sb="13" eb="14">
      <t>ソウ</t>
    </rPh>
    <rPh sb="14" eb="16">
      <t>シュウケイ</t>
    </rPh>
    <rPh sb="16" eb="17">
      <t>ヒョウ</t>
    </rPh>
    <phoneticPr fontId="1"/>
  </si>
  <si>
    <r>
      <rPr>
        <sz val="18"/>
        <rFont val="ＭＳ 明朝"/>
        <family val="1"/>
        <charset val="128"/>
      </rPr>
      <t>第</t>
    </r>
    <r>
      <rPr>
        <sz val="18"/>
        <rFont val="Times New Roman"/>
        <family val="1"/>
      </rPr>
      <t>18</t>
    </r>
    <r>
      <rPr>
        <sz val="18"/>
        <rFont val="ＭＳ 明朝"/>
        <family val="1"/>
        <charset val="128"/>
      </rPr>
      <t>回</t>
    </r>
    <r>
      <rPr>
        <sz val="18"/>
        <rFont val="Times New Roman"/>
        <family val="1"/>
      </rPr>
      <t xml:space="preserve"> </t>
    </r>
    <r>
      <rPr>
        <sz val="18"/>
        <rFont val="ＭＳ 明朝"/>
        <family val="1"/>
        <charset val="128"/>
      </rPr>
      <t>デフリーグ　チームメッセージ</t>
    </r>
    <phoneticPr fontId="1"/>
  </si>
  <si>
    <t>提出〆切は、早割エントリーは3月31日(日)、通常エントリーは4月18日(木)です！</t>
    <rPh sb="0" eb="2">
      <t>テイシュツ</t>
    </rPh>
    <rPh sb="2" eb="4">
      <t>シメキリ</t>
    </rPh>
    <rPh sb="6" eb="8">
      <t>ハヤワリ</t>
    </rPh>
    <rPh sb="15" eb="16">
      <t>ガツ</t>
    </rPh>
    <rPh sb="17" eb="18">
      <t>ニチ</t>
    </rPh>
    <rPh sb="20" eb="21">
      <t>ニチ</t>
    </rPh>
    <rPh sb="23" eb="25">
      <t>ツウジョウ</t>
    </rPh>
    <rPh sb="32" eb="33">
      <t>ガツ</t>
    </rPh>
    <rPh sb="35" eb="36">
      <t>ニチ</t>
    </rPh>
    <rPh sb="37" eb="38">
      <t>モク</t>
    </rPh>
    <phoneticPr fontId="1"/>
  </si>
  <si>
    <t>【早割】 3/31まで
個人エントリー代金
※下記の(1)参照</t>
    <rPh sb="1" eb="3">
      <t>ハヤワリ</t>
    </rPh>
    <rPh sb="12" eb="14">
      <t>コジン</t>
    </rPh>
    <rPh sb="19" eb="20">
      <t>ダイ</t>
    </rPh>
    <rPh sb="20" eb="21">
      <t>キン</t>
    </rPh>
    <rPh sb="23" eb="25">
      <t>カキ</t>
    </rPh>
    <rPh sb="29" eb="31">
      <t>サンショウ</t>
    </rPh>
    <phoneticPr fontId="1"/>
  </si>
  <si>
    <t>【早割】　 3/31まで
個人エントリー代金
(新中2以上の学生）</t>
    <rPh sb="1" eb="3">
      <t>ハヤワリ</t>
    </rPh>
    <rPh sb="13" eb="15">
      <t>コジン</t>
    </rPh>
    <rPh sb="20" eb="21">
      <t>ダイ</t>
    </rPh>
    <rPh sb="21" eb="22">
      <t>キン</t>
    </rPh>
    <rPh sb="24" eb="25">
      <t>シン</t>
    </rPh>
    <rPh sb="25" eb="26">
      <t>チュウ</t>
    </rPh>
    <rPh sb="27" eb="29">
      <t>イジョウ</t>
    </rPh>
    <rPh sb="30" eb="32">
      <t>ガクセイ</t>
    </rPh>
    <phoneticPr fontId="1"/>
  </si>
  <si>
    <t>日本ろう者サッカー協会会員会費
東日本ろう者サッカー協会会員会費
（会員期間 2018.9.1～2019.8.31）</t>
    <rPh sb="11" eb="13">
      <t>カイイン</t>
    </rPh>
    <rPh sb="16" eb="17">
      <t>ヒガシ</t>
    </rPh>
    <rPh sb="17" eb="19">
      <t>ニホン</t>
    </rPh>
    <rPh sb="21" eb="22">
      <t>シャ</t>
    </rPh>
    <rPh sb="26" eb="28">
      <t>キョウカイ</t>
    </rPh>
    <rPh sb="28" eb="30">
      <t>カイイン</t>
    </rPh>
    <rPh sb="30" eb="32">
      <t>カイヒ</t>
    </rPh>
    <rPh sb="34" eb="36">
      <t>カイイン</t>
    </rPh>
    <rPh sb="36" eb="38">
      <t>キカン</t>
    </rPh>
    <phoneticPr fontId="1"/>
  </si>
  <si>
    <t>第18回 USFデフリーグ実行委員会</t>
    <rPh sb="0" eb="18">
      <t>ジッコウイインカイ</t>
    </rPh>
    <phoneticPr fontId="1"/>
  </si>
  <si>
    <t>①②③のすべてを入力し、</t>
    <rPh sb="8" eb="10">
      <t>ニュウリョク</t>
    </rPh>
    <phoneticPr fontId="1"/>
  </si>
  <si>
    <t>※黄色枠に数字・文字を入力してください</t>
    <rPh sb="0" eb="2">
      <t>MOJ</t>
    </rPh>
    <rPh sb="1" eb="3">
      <t>キイロ</t>
    </rPh>
    <rPh sb="3" eb="4">
      <t>ワク</t>
    </rPh>
    <rPh sb="5" eb="7">
      <t>スウジニュウリョク</t>
    </rPh>
    <phoneticPr fontId="1"/>
  </si>
  <si>
    <t>(3)チームユニフォームカラーを教えてください。</t>
    <rPh sb="0" eb="1">
      <t>OSHI</t>
    </rPh>
    <phoneticPr fontId="1"/>
  </si>
  <si>
    <t>ウェア</t>
    <phoneticPr fontId="1"/>
  </si>
  <si>
    <t>パンツ</t>
    <phoneticPr fontId="1"/>
  </si>
  <si>
    <t>ソックス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</si>
</sst>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yyyy&quot;年&quot;m&quot;月&quot;d&quot;日&quot;;@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AR P丸ゴシック体M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  <font>
      <sz val="18"/>
      <name val="Times New Roman"/>
      <family val="1"/>
    </font>
    <font>
      <sz val="18"/>
      <name val="ＭＳ 明朝"/>
      <family val="1"/>
      <charset val="128"/>
    </font>
    <font>
      <sz val="18"/>
      <name val="Times New Roman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B9B9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 diagonalDown="1"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0" fontId="3" fillId="0" borderId="12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0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Continuous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13" fillId="0" borderId="0" xfId="0" applyNumberFormat="1" applyFont="1" applyBorder="1" applyAlignment="1">
      <alignment vertical="center"/>
    </xf>
    <xf numFmtId="41" fontId="3" fillId="0" borderId="37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2" borderId="42" xfId="0" applyNumberFormat="1" applyFont="1" applyFill="1" applyBorder="1" applyAlignment="1">
      <alignment horizontal="center" vertical="center"/>
    </xf>
    <xf numFmtId="41" fontId="3" fillId="2" borderId="37" xfId="0" applyNumberFormat="1" applyFont="1" applyFill="1" applyBorder="1" applyAlignment="1">
      <alignment horizontal="center" vertical="center"/>
    </xf>
    <xf numFmtId="41" fontId="15" fillId="2" borderId="32" xfId="0" applyNumberFormat="1" applyFont="1" applyFill="1" applyBorder="1" applyAlignment="1">
      <alignment vertical="center"/>
    </xf>
    <xf numFmtId="41" fontId="15" fillId="2" borderId="2" xfId="0" applyNumberFormat="1" applyFont="1" applyFill="1" applyBorder="1" applyAlignment="1">
      <alignment vertical="center"/>
    </xf>
    <xf numFmtId="41" fontId="14" fillId="0" borderId="2" xfId="0" applyNumberFormat="1" applyFont="1" applyBorder="1" applyAlignment="1">
      <alignment vertical="center"/>
    </xf>
    <xf numFmtId="41" fontId="14" fillId="0" borderId="39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6" fillId="0" borderId="0" xfId="0" applyFont="1"/>
    <xf numFmtId="0" fontId="16" fillId="4" borderId="0" xfId="0" applyFont="1" applyFill="1"/>
    <xf numFmtId="0" fontId="16" fillId="3" borderId="0" xfId="0" applyFont="1" applyFill="1"/>
    <xf numFmtId="0" fontId="16" fillId="5" borderId="0" xfId="0" applyFont="1" applyFill="1"/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 indent="1" shrinkToFit="1"/>
    </xf>
    <xf numFmtId="0" fontId="0" fillId="0" borderId="10" xfId="0" applyFont="1" applyBorder="1" applyAlignment="1">
      <alignment horizontal="left" vertical="center" wrapText="1" indent="1" shrinkToFit="1"/>
    </xf>
    <xf numFmtId="0" fontId="0" fillId="0" borderId="8" xfId="0" applyFont="1" applyBorder="1" applyAlignment="1">
      <alignment horizontal="left" vertical="center" wrapText="1" indent="1" shrinkToFi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41" fontId="3" fillId="0" borderId="57" xfId="0" applyNumberFormat="1" applyFont="1" applyBorder="1" applyAlignment="1">
      <alignment horizontal="center" vertical="center"/>
    </xf>
    <xf numFmtId="41" fontId="14" fillId="0" borderId="34" xfId="0" applyNumberFormat="1" applyFont="1" applyBorder="1" applyAlignment="1">
      <alignment horizontal="right" vertical="center"/>
    </xf>
    <xf numFmtId="41" fontId="14" fillId="0" borderId="56" xfId="0" applyNumberFormat="1" applyFont="1" applyBorder="1" applyAlignment="1">
      <alignment horizontal="right" vertical="center"/>
    </xf>
    <xf numFmtId="41" fontId="14" fillId="0" borderId="2" xfId="0" applyNumberFormat="1" applyFont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5" borderId="2" xfId="0" applyFill="1" applyBorder="1"/>
    <xf numFmtId="0" fontId="9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0" fillId="3" borderId="59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10" fillId="3" borderId="48" xfId="0" applyFont="1" applyFill="1" applyBorder="1" applyAlignment="1">
      <alignment horizontal="left" vertical="center"/>
    </xf>
    <xf numFmtId="0" fontId="10" fillId="3" borderId="49" xfId="0" applyFont="1" applyFill="1" applyBorder="1" applyAlignment="1">
      <alignment horizontal="left" vertical="center"/>
    </xf>
    <xf numFmtId="0" fontId="10" fillId="3" borderId="46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5" borderId="16" xfId="0" applyFill="1" applyBorder="1" applyAlignment="1">
      <alignment horizontal="left" vertical="top" wrapText="1"/>
    </xf>
    <xf numFmtId="0" fontId="0" fillId="5" borderId="17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0" xfId="0" applyFill="1" applyBorder="1" applyAlignment="1">
      <alignment horizontal="left" vertical="top"/>
    </xf>
    <xf numFmtId="0" fontId="0" fillId="5" borderId="21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23" xfId="0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colors>
    <mruColors>
      <color rgb="FFFFB9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409575</xdr:colOff>
      <xdr:row>2</xdr:row>
      <xdr:rowOff>9526</xdr:rowOff>
    </xdr:from>
    <xdr:to>
      <xdr:col>10</xdr:col>
      <xdr:colOff>1983922</xdr:colOff>
      <xdr:row>2</xdr:row>
      <xdr:rowOff>428626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239125" y="533401"/>
          <a:ext cx="3965122" cy="419100"/>
        </a:xfrm>
        <a:prstGeom prst="wedgeRectCallout">
          <a:avLst>
            <a:gd name="adj1" fmla="val -58401"/>
            <a:gd name="adj2" fmla="val -439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英語でも、ふりがなの入力をお願いします。</a:t>
          </a:r>
        </a:p>
      </xdr:txBody>
    </xdr:sp>
    <xdr:clientData/>
  </xdr:twoCellAnchor>
  <xdr:twoCellAnchor>
    <xdr:from>
      <xdr:col>3</xdr:col>
      <xdr:colOff>941294</xdr:colOff>
      <xdr:row>16</xdr:row>
      <xdr:rowOff>28575</xdr:rowOff>
    </xdr:from>
    <xdr:to>
      <xdr:col>5</xdr:col>
      <xdr:colOff>3362</xdr:colOff>
      <xdr:row>18</xdr:row>
      <xdr:rowOff>247650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554941" y="5396193"/>
          <a:ext cx="1986803" cy="913839"/>
        </a:xfrm>
        <a:prstGeom prst="wedgeRectCallout">
          <a:avLst>
            <a:gd name="adj1" fmla="val 61012"/>
            <a:gd name="adj2" fmla="val -497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年齢欄は入力しないでください。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生年月日をもとに、</a:t>
          </a:r>
          <a:r>
            <a:rPr kumimoji="1" lang="en-US" altLang="ja-JP" sz="1100"/>
            <a:t>2019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2</a:t>
          </a:r>
          <a:r>
            <a:rPr kumimoji="1" lang="ja-JP" altLang="en-US" sz="1100"/>
            <a:t>日時点で計算を出しています。</a:t>
          </a:r>
        </a:p>
      </xdr:txBody>
    </xdr:sp>
    <xdr:clientData/>
  </xdr:twoCellAnchor>
  <xdr:twoCellAnchor>
    <xdr:from>
      <xdr:col>9</xdr:col>
      <xdr:colOff>19050</xdr:colOff>
      <xdr:row>17</xdr:row>
      <xdr:rowOff>155762</xdr:rowOff>
    </xdr:from>
    <xdr:to>
      <xdr:col>9</xdr:col>
      <xdr:colOff>1419225</xdr:colOff>
      <xdr:row>19</xdr:row>
      <xdr:rowOff>333375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143875" y="5813612"/>
          <a:ext cx="1400175" cy="863413"/>
        </a:xfrm>
        <a:prstGeom prst="wedgeRectCallout">
          <a:avLst>
            <a:gd name="adj1" fmla="val -23015"/>
            <a:gd name="adj2" fmla="val -9451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各学生</a:t>
          </a:r>
          <a:r>
            <a:rPr kumimoji="1" lang="en-US" altLang="ja-JP" sz="1100"/>
            <a:t>】</a:t>
          </a:r>
          <a:br>
            <a:rPr kumimoji="1" lang="en-US" altLang="ja-JP" sz="1100"/>
          </a:br>
          <a:r>
            <a:rPr kumimoji="1" lang="ja-JP" altLang="en-US" sz="1100"/>
            <a:t>学割の該当者は、プルダウンで選択をしてください。</a:t>
          </a:r>
        </a:p>
      </xdr:txBody>
    </xdr:sp>
    <xdr:clientData/>
  </xdr:twoCellAnchor>
  <xdr:twoCellAnchor>
    <xdr:from>
      <xdr:col>0</xdr:col>
      <xdr:colOff>112059</xdr:colOff>
      <xdr:row>18</xdr:row>
      <xdr:rowOff>347382</xdr:rowOff>
    </xdr:from>
    <xdr:to>
      <xdr:col>4</xdr:col>
      <xdr:colOff>723340</xdr:colOff>
      <xdr:row>20</xdr:row>
      <xdr:rowOff>337857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12059" y="6409764"/>
          <a:ext cx="4029075" cy="685240"/>
        </a:xfrm>
        <a:prstGeom prst="wedgeRectCallout">
          <a:avLst>
            <a:gd name="adj1" fmla="val -22106"/>
            <a:gd name="adj2" fmla="val -19461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コーチ、監督、マネージャーの方は・・・</a:t>
          </a:r>
          <a:r>
            <a:rPr kumimoji="1" lang="en-US" altLang="ja-JP" sz="1100"/>
            <a:t>】</a:t>
          </a:r>
          <a:br>
            <a:rPr kumimoji="1" lang="en-US" altLang="ja-JP" sz="1100"/>
          </a:br>
          <a:r>
            <a:rPr kumimoji="1" lang="ja-JP" altLang="en-US" sz="1100"/>
            <a:t>ポジションに記載してください。</a:t>
          </a:r>
          <a:br>
            <a:rPr kumimoji="1" lang="en-US" altLang="ja-JP" sz="1100"/>
          </a:br>
          <a:r>
            <a:rPr kumimoji="1" lang="ja-JP" altLang="en-US" sz="1100"/>
            <a:t>ただし、監督兼選手の場合は、黄色欄のように</a:t>
          </a:r>
          <a:r>
            <a:rPr kumimoji="1" lang="en-US" altLang="ja-JP" sz="1100"/>
            <a:t>2</a:t>
          </a:r>
          <a:r>
            <a:rPr kumimoji="1" lang="ja-JP" altLang="en-US" sz="1100"/>
            <a:t>つ記載して下さい。</a:t>
          </a:r>
          <a:endParaRPr kumimoji="1" lang="en-US" altLang="ja-JP" sz="1100"/>
        </a:p>
      </xdr:txBody>
    </xdr:sp>
    <xdr:clientData/>
  </xdr:twoCellAnchor>
  <xdr:twoCellAnchor>
    <xdr:from>
      <xdr:col>2</xdr:col>
      <xdr:colOff>0</xdr:colOff>
      <xdr:row>5</xdr:row>
      <xdr:rowOff>22413</xdr:rowOff>
    </xdr:from>
    <xdr:to>
      <xdr:col>2</xdr:col>
      <xdr:colOff>717176</xdr:colOff>
      <xdr:row>15</xdr:row>
      <xdr:rowOff>336178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85265" y="1568825"/>
          <a:ext cx="717176" cy="3787588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20171</xdr:colOff>
      <xdr:row>4</xdr:row>
      <xdr:rowOff>414617</xdr:rowOff>
    </xdr:from>
    <xdr:to>
      <xdr:col>9</xdr:col>
      <xdr:colOff>1433793</xdr:colOff>
      <xdr:row>16</xdr:row>
      <xdr:rowOff>5042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144996" y="1538567"/>
          <a:ext cx="1413622" cy="378142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showGridLines="0" zoomScaleSheetLayoutView="130" workbookViewId="0">
      <selection activeCell="D32" sqref="D32"/>
    </sheetView>
  </sheetViews>
  <sheetFormatPr baseColWidth="10" defaultColWidth="9" defaultRowHeight="19.5" customHeight="1"/>
  <cols>
    <col min="1" max="16384" width="9" style="60"/>
  </cols>
  <sheetData>
    <row r="1" spans="1:2" ht="19.5" customHeight="1">
      <c r="A1" s="60" t="s">
        <v>60</v>
      </c>
    </row>
    <row r="2" spans="1:2" ht="9" customHeight="1"/>
    <row r="3" spans="1:2" ht="19.5" customHeight="1">
      <c r="A3" s="60" t="s">
        <v>65</v>
      </c>
    </row>
    <row r="4" spans="1:2" ht="19.5" customHeight="1">
      <c r="A4" s="60" t="s">
        <v>67</v>
      </c>
    </row>
    <row r="5" spans="1:2" ht="19.5" customHeight="1">
      <c r="A5" s="61"/>
      <c r="B5" s="60" t="s">
        <v>84</v>
      </c>
    </row>
    <row r="6" spans="1:2" ht="19.5" customHeight="1">
      <c r="A6" s="60" t="s">
        <v>61</v>
      </c>
    </row>
    <row r="7" spans="1:2" ht="19.5" customHeight="1">
      <c r="A7" s="60" t="s">
        <v>88</v>
      </c>
    </row>
    <row r="8" spans="1:2" ht="19.5" customHeight="1">
      <c r="A8" s="60" t="s">
        <v>89</v>
      </c>
    </row>
    <row r="9" spans="1:2" ht="9" customHeight="1"/>
    <row r="10" spans="1:2" ht="19.5" customHeight="1">
      <c r="A10" s="60" t="s">
        <v>66</v>
      </c>
    </row>
    <row r="11" spans="1:2" ht="19.5" customHeight="1">
      <c r="A11" s="62"/>
      <c r="B11" s="60" t="s">
        <v>62</v>
      </c>
    </row>
    <row r="12" spans="1:2" ht="9" customHeight="1"/>
    <row r="13" spans="1:2" ht="19.5" customHeight="1">
      <c r="A13" s="60" t="s">
        <v>63</v>
      </c>
    </row>
    <row r="14" spans="1:2" ht="19.5" customHeight="1">
      <c r="A14" s="63"/>
      <c r="B14" s="60" t="s">
        <v>62</v>
      </c>
    </row>
    <row r="15" spans="1:2" ht="19.5" customHeight="1">
      <c r="A15" s="60" t="s">
        <v>64</v>
      </c>
    </row>
    <row r="16" spans="1:2" ht="9" customHeight="1"/>
    <row r="17" spans="1:1" ht="19.5" customHeight="1">
      <c r="A17" s="60" t="s">
        <v>118</v>
      </c>
    </row>
    <row r="18" spans="1:1" ht="19.5" customHeight="1">
      <c r="A18" s="64" t="s">
        <v>87</v>
      </c>
    </row>
    <row r="19" spans="1:1" ht="19.5" customHeight="1">
      <c r="A19" s="64" t="s">
        <v>105</v>
      </c>
    </row>
    <row r="20" spans="1:1" ht="19.5" customHeight="1">
      <c r="A20" s="65" t="s">
        <v>68</v>
      </c>
    </row>
    <row r="21" spans="1:1" ht="19.5" customHeight="1">
      <c r="A21" s="60" t="s">
        <v>69</v>
      </c>
    </row>
    <row r="22" spans="1:1" ht="9" customHeight="1"/>
    <row r="23" spans="1:1" ht="19.5" customHeight="1">
      <c r="A23" s="73" t="s">
        <v>113</v>
      </c>
    </row>
    <row r="25" spans="1:1" ht="9" customHeight="1"/>
    <row r="26" spans="1:1" ht="19.5" customHeight="1">
      <c r="A26" s="60" t="s">
        <v>117</v>
      </c>
    </row>
  </sheetData>
  <phoneticPr fontId="1"/>
  <pageMargins left="0.7" right="0.7" top="0.75" bottom="0.75" header="0.3" footer="0.3"/>
  <pageSetup paperSize="9" scale="96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44"/>
  <sheetViews>
    <sheetView tabSelected="1" zoomScale="85" zoomScaleNormal="85" zoomScalePageLayoutView="85" workbookViewId="0">
      <selection activeCell="D3" sqref="D3:F3"/>
    </sheetView>
  </sheetViews>
  <sheetFormatPr baseColWidth="10" defaultColWidth="8.83203125" defaultRowHeight="14"/>
  <cols>
    <col min="1" max="1" width="3.6640625" customWidth="1"/>
    <col min="3" max="3" width="10.33203125" customWidth="1"/>
    <col min="4" max="4" width="25.6640625" customWidth="1"/>
    <col min="5" max="5" width="16" customWidth="1"/>
    <col min="6" max="6" width="7.5" customWidth="1"/>
    <col min="7" max="7" width="16.6640625" customWidth="1"/>
    <col min="8" max="8" width="6.6640625" customWidth="1"/>
    <col min="9" max="9" width="16" customWidth="1"/>
    <col min="10" max="10" width="20.5" customWidth="1"/>
    <col min="11" max="11" width="28.5" customWidth="1"/>
  </cols>
  <sheetData>
    <row r="1" spans="1:11" ht="30" customHeight="1">
      <c r="A1" s="96" t="s">
        <v>109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1.25" customHeight="1" thickBot="1">
      <c r="E2" s="8">
        <v>43557</v>
      </c>
    </row>
    <row r="3" spans="1:11" ht="36" customHeight="1" thickBot="1">
      <c r="A3" s="98" t="s">
        <v>91</v>
      </c>
      <c r="B3" s="99"/>
      <c r="C3" s="100"/>
      <c r="D3" s="101" t="s">
        <v>24</v>
      </c>
      <c r="E3" s="101"/>
      <c r="F3" s="102"/>
      <c r="G3" s="104" t="s">
        <v>19</v>
      </c>
      <c r="H3" s="105"/>
      <c r="I3" s="106" t="s" ph="1">
        <v>25</v>
      </c>
      <c r="J3" s="107"/>
      <c r="K3" s="108"/>
    </row>
    <row r="4" spans="1:11" ht="11.25" customHeight="1" thickBot="1"/>
    <row r="5" spans="1:11" ht="33" customHeight="1" thickBot="1">
      <c r="A5" s="4"/>
      <c r="B5" s="5" t="s">
        <v>0</v>
      </c>
      <c r="C5" s="5" t="s">
        <v>2</v>
      </c>
      <c r="D5" s="5" t="s" ph="1">
        <v>22</v>
      </c>
      <c r="E5" s="5" t="s">
        <v>21</v>
      </c>
      <c r="F5" s="16" t="s">
        <v>1</v>
      </c>
      <c r="G5" s="71" t="s">
        <v>80</v>
      </c>
      <c r="H5" s="13" t="s">
        <v>72</v>
      </c>
      <c r="I5" s="13" t="s">
        <v>78</v>
      </c>
      <c r="J5" s="78" t="s">
        <v>86</v>
      </c>
      <c r="K5" s="14" t="s">
        <v>20</v>
      </c>
    </row>
    <row r="6" spans="1:11" ht="27" customHeight="1">
      <c r="A6" s="66">
        <v>1</v>
      </c>
      <c r="B6" s="9" t="s">
        <v>23</v>
      </c>
      <c r="C6" s="72" t="s">
        <v>85</v>
      </c>
      <c r="D6" s="10" t="s" ph="1">
        <v>36</v>
      </c>
      <c r="E6" s="11">
        <v>30049</v>
      </c>
      <c r="F6" s="15">
        <f>DATEDIF(E6,$E$2,"y")</f>
        <v>36</v>
      </c>
      <c r="G6" s="10" t="s">
        <v>56</v>
      </c>
      <c r="H6" s="12" t="s">
        <v>73</v>
      </c>
      <c r="I6" s="12" t="s">
        <v>83</v>
      </c>
      <c r="J6" s="12"/>
      <c r="K6" s="76" t="s">
        <v>98</v>
      </c>
    </row>
    <row r="7" spans="1:11" ht="27" customHeight="1">
      <c r="A7" s="67">
        <v>2</v>
      </c>
      <c r="B7" s="17" t="s">
        <v>26</v>
      </c>
      <c r="C7" s="18" t="s">
        <v>93</v>
      </c>
      <c r="D7" s="18" t="s" ph="1">
        <v>37</v>
      </c>
      <c r="E7" s="19">
        <v>37018</v>
      </c>
      <c r="F7" s="20">
        <f>DATEDIF(E7,$E$2,"y")</f>
        <v>17</v>
      </c>
      <c r="G7" s="18" t="s">
        <v>43</v>
      </c>
      <c r="H7" s="22" t="s">
        <v>74</v>
      </c>
      <c r="I7" s="22" t="s">
        <v>83</v>
      </c>
      <c r="J7" s="22" t="s">
        <v>75</v>
      </c>
      <c r="K7" s="75" t="s">
        <v>14</v>
      </c>
    </row>
    <row r="8" spans="1:11" ht="27" customHeight="1">
      <c r="A8" s="67">
        <v>3</v>
      </c>
      <c r="B8" s="17" t="s">
        <v>27</v>
      </c>
      <c r="C8" s="18" t="s">
        <v>94</v>
      </c>
      <c r="D8" s="18" t="s" ph="1">
        <v>38</v>
      </c>
      <c r="E8" s="19">
        <v>36345</v>
      </c>
      <c r="F8" s="20">
        <f t="shared" ref="F8:F15" si="0">DATEDIF(E8,$E$2,"y")</f>
        <v>19</v>
      </c>
      <c r="G8" s="18" t="s">
        <v>44</v>
      </c>
      <c r="H8" s="22" t="s">
        <v>73</v>
      </c>
      <c r="I8" s="22" t="s">
        <v>83</v>
      </c>
      <c r="J8" s="22" t="s">
        <v>76</v>
      </c>
      <c r="K8" s="75" t="s">
        <v>98</v>
      </c>
    </row>
    <row r="9" spans="1:11" ht="27" customHeight="1">
      <c r="A9" s="67">
        <v>4</v>
      </c>
      <c r="B9" s="17" t="s">
        <v>28</v>
      </c>
      <c r="C9" s="18" t="s">
        <v>95</v>
      </c>
      <c r="D9" s="18" t="s" ph="1">
        <v>39</v>
      </c>
      <c r="E9" s="19">
        <v>35904</v>
      </c>
      <c r="F9" s="20">
        <f t="shared" si="0"/>
        <v>20</v>
      </c>
      <c r="G9" s="18" t="s">
        <v>45</v>
      </c>
      <c r="H9" s="22" t="s">
        <v>74</v>
      </c>
      <c r="I9" s="22" t="s">
        <v>83</v>
      </c>
      <c r="J9" s="22" t="s">
        <v>81</v>
      </c>
      <c r="K9" s="75" t="s">
        <v>98</v>
      </c>
    </row>
    <row r="10" spans="1:11" ht="27" customHeight="1">
      <c r="A10" s="67">
        <v>5</v>
      </c>
      <c r="B10" s="17" t="s">
        <v>29</v>
      </c>
      <c r="C10" s="18"/>
      <c r="D10" s="18" t="s" ph="1">
        <v>40</v>
      </c>
      <c r="E10" s="19">
        <v>34178</v>
      </c>
      <c r="F10" s="20">
        <f t="shared" si="0"/>
        <v>25</v>
      </c>
      <c r="G10" s="18" t="s">
        <v>46</v>
      </c>
      <c r="H10" s="22" t="s">
        <v>73</v>
      </c>
      <c r="I10" s="22" t="s">
        <v>83</v>
      </c>
      <c r="J10" s="22" t="s">
        <v>81</v>
      </c>
      <c r="K10" s="75" t="s">
        <v>99</v>
      </c>
    </row>
    <row r="11" spans="1:11" ht="27" customHeight="1">
      <c r="A11" s="68">
        <v>6</v>
      </c>
      <c r="B11" s="17" t="s">
        <v>30</v>
      </c>
      <c r="C11" s="18"/>
      <c r="D11" s="18" t="s" ph="1">
        <v>41</v>
      </c>
      <c r="E11" s="19">
        <v>26148</v>
      </c>
      <c r="F11" s="20">
        <f t="shared" si="0"/>
        <v>47</v>
      </c>
      <c r="G11" s="18" t="s">
        <v>47</v>
      </c>
      <c r="H11" s="22" t="s">
        <v>73</v>
      </c>
      <c r="I11" s="22" t="s">
        <v>83</v>
      </c>
      <c r="J11" s="22"/>
      <c r="K11" s="75" t="s">
        <v>14</v>
      </c>
    </row>
    <row r="12" spans="1:11" ht="27" customHeight="1">
      <c r="A12" s="67">
        <v>7</v>
      </c>
      <c r="B12" s="17" t="s">
        <v>31</v>
      </c>
      <c r="C12" s="18"/>
      <c r="D12" s="18" t="s" ph="1">
        <v>42</v>
      </c>
      <c r="E12" s="19">
        <v>31845</v>
      </c>
      <c r="F12" s="20">
        <f t="shared" si="0"/>
        <v>32</v>
      </c>
      <c r="G12" s="18" t="s">
        <v>48</v>
      </c>
      <c r="H12" s="22" t="s">
        <v>73</v>
      </c>
      <c r="I12" s="22" t="s">
        <v>83</v>
      </c>
      <c r="J12" s="22"/>
      <c r="K12" s="75" t="s">
        <v>98</v>
      </c>
    </row>
    <row r="13" spans="1:11" ht="27" customHeight="1">
      <c r="A13" s="67">
        <v>8</v>
      </c>
      <c r="B13" s="17" t="s">
        <v>32</v>
      </c>
      <c r="C13" s="18"/>
      <c r="D13" s="18" t="s" ph="1">
        <v>35</v>
      </c>
      <c r="E13" s="19">
        <v>31208</v>
      </c>
      <c r="F13" s="20">
        <f t="shared" si="0"/>
        <v>33</v>
      </c>
      <c r="G13" s="18" t="s">
        <v>49</v>
      </c>
      <c r="H13" s="22" t="s">
        <v>73</v>
      </c>
      <c r="I13" s="22" t="s">
        <v>83</v>
      </c>
      <c r="J13" s="22"/>
      <c r="K13" s="75" t="s">
        <v>98</v>
      </c>
    </row>
    <row r="14" spans="1:11" ht="27" customHeight="1">
      <c r="A14" s="67">
        <v>9</v>
      </c>
      <c r="B14" s="17" t="s">
        <v>33</v>
      </c>
      <c r="C14" s="18"/>
      <c r="D14" s="18" t="s" ph="1">
        <v>50</v>
      </c>
      <c r="E14" s="19">
        <v>33794</v>
      </c>
      <c r="F14" s="20">
        <f t="shared" si="0"/>
        <v>26</v>
      </c>
      <c r="G14" s="18" t="s">
        <v>51</v>
      </c>
      <c r="H14" s="22" t="s">
        <v>74</v>
      </c>
      <c r="I14" s="22" t="s">
        <v>79</v>
      </c>
      <c r="J14" s="22" t="s">
        <v>81</v>
      </c>
      <c r="K14" s="75" t="s">
        <v>14</v>
      </c>
    </row>
    <row r="15" spans="1:11" ht="27" customHeight="1">
      <c r="A15" s="67">
        <v>10</v>
      </c>
      <c r="B15" s="17" t="s">
        <v>34</v>
      </c>
      <c r="C15" s="18"/>
      <c r="D15" s="18" t="s" ph="1">
        <v>52</v>
      </c>
      <c r="E15" s="19">
        <v>32911</v>
      </c>
      <c r="F15" s="20">
        <f t="shared" si="0"/>
        <v>29</v>
      </c>
      <c r="G15" s="18" t="s">
        <v>53</v>
      </c>
      <c r="H15" s="22" t="s">
        <v>73</v>
      </c>
      <c r="I15" s="22" t="s">
        <v>83</v>
      </c>
      <c r="J15" s="22"/>
      <c r="K15" s="75" t="s">
        <v>14</v>
      </c>
    </row>
    <row r="16" spans="1:11" ht="27" customHeight="1">
      <c r="A16" s="67">
        <v>11</v>
      </c>
      <c r="B16" s="18"/>
      <c r="C16" s="18" t="s">
        <v>82</v>
      </c>
      <c r="D16" s="18" t="s" ph="1">
        <v>54</v>
      </c>
      <c r="E16" s="19">
        <v>24090</v>
      </c>
      <c r="F16" s="20">
        <f t="shared" ref="F16:F24" si="1">DATEDIF(E16,$E$2,"y")</f>
        <v>53</v>
      </c>
      <c r="G16" s="18" t="s">
        <v>55</v>
      </c>
      <c r="H16" s="22" t="s">
        <v>73</v>
      </c>
      <c r="I16" s="22" t="s">
        <v>83</v>
      </c>
      <c r="J16" s="22"/>
      <c r="K16" s="75" t="s">
        <v>14</v>
      </c>
    </row>
    <row r="17" spans="1:11" ht="27" customHeight="1">
      <c r="A17" s="67">
        <v>12</v>
      </c>
      <c r="B17" s="18"/>
      <c r="C17" s="18"/>
      <c r="D17" s="18"/>
      <c r="E17" s="19"/>
      <c r="F17" s="20">
        <f t="shared" si="1"/>
        <v>119</v>
      </c>
      <c r="G17" s="18"/>
      <c r="H17" s="21"/>
      <c r="I17" s="22"/>
      <c r="J17" s="22"/>
      <c r="K17" s="75"/>
    </row>
    <row r="18" spans="1:11" ht="27" customHeight="1">
      <c r="A18" s="67">
        <v>13</v>
      </c>
      <c r="B18" s="18"/>
      <c r="C18" s="18"/>
      <c r="D18" s="18"/>
      <c r="E18" s="19"/>
      <c r="F18" s="20">
        <f t="shared" si="1"/>
        <v>119</v>
      </c>
      <c r="G18" s="18"/>
      <c r="H18" s="21"/>
      <c r="I18" s="22"/>
      <c r="J18" s="22"/>
      <c r="K18" s="75"/>
    </row>
    <row r="19" spans="1:11" ht="27" customHeight="1">
      <c r="A19" s="67">
        <v>14</v>
      </c>
      <c r="B19" s="18"/>
      <c r="C19" s="18"/>
      <c r="D19" s="18"/>
      <c r="E19" s="19"/>
      <c r="F19" s="20">
        <f t="shared" si="1"/>
        <v>119</v>
      </c>
      <c r="G19" s="18"/>
      <c r="H19" s="21"/>
      <c r="I19" s="22"/>
      <c r="J19" s="22"/>
      <c r="K19" s="75"/>
    </row>
    <row r="20" spans="1:11" ht="27" customHeight="1">
      <c r="A20" s="67">
        <v>15</v>
      </c>
      <c r="B20" s="18"/>
      <c r="C20" s="18"/>
      <c r="D20" s="18"/>
      <c r="E20" s="19"/>
      <c r="F20" s="20">
        <f t="shared" si="1"/>
        <v>119</v>
      </c>
      <c r="G20" s="18"/>
      <c r="H20" s="21"/>
      <c r="I20" s="22"/>
      <c r="J20" s="22"/>
      <c r="K20" s="75"/>
    </row>
    <row r="21" spans="1:11" ht="27" customHeight="1">
      <c r="A21" s="67">
        <v>16</v>
      </c>
      <c r="B21" s="18"/>
      <c r="C21" s="18"/>
      <c r="D21" s="18"/>
      <c r="E21" s="19"/>
      <c r="F21" s="20">
        <f t="shared" si="1"/>
        <v>119</v>
      </c>
      <c r="G21" s="18"/>
      <c r="H21" s="21"/>
      <c r="I21" s="22"/>
      <c r="J21" s="22"/>
      <c r="K21" s="75"/>
    </row>
    <row r="22" spans="1:11" ht="27" customHeight="1">
      <c r="A22" s="68">
        <v>17</v>
      </c>
      <c r="B22" s="18"/>
      <c r="C22" s="18"/>
      <c r="D22" s="18" t="s">
        <v>17</v>
      </c>
      <c r="E22" s="19"/>
      <c r="F22" s="20">
        <f t="shared" si="1"/>
        <v>119</v>
      </c>
      <c r="G22" s="18"/>
      <c r="H22" s="21"/>
      <c r="I22" s="22"/>
      <c r="J22" s="22"/>
      <c r="K22" s="75"/>
    </row>
    <row r="23" spans="1:11" ht="27" customHeight="1">
      <c r="A23" s="68">
        <v>18</v>
      </c>
      <c r="B23" s="18"/>
      <c r="C23" s="18"/>
      <c r="D23" s="18"/>
      <c r="E23" s="19"/>
      <c r="F23" s="20">
        <f t="shared" si="1"/>
        <v>119</v>
      </c>
      <c r="G23" s="18"/>
      <c r="H23" s="21"/>
      <c r="I23" s="22"/>
      <c r="J23" s="22"/>
      <c r="K23" s="75"/>
    </row>
    <row r="24" spans="1:11" ht="27" customHeight="1">
      <c r="A24" s="68">
        <v>19</v>
      </c>
      <c r="B24" s="18"/>
      <c r="C24" s="18"/>
      <c r="D24" s="18"/>
      <c r="E24" s="19"/>
      <c r="F24" s="20">
        <f t="shared" si="1"/>
        <v>119</v>
      </c>
      <c r="G24" s="18"/>
      <c r="H24" s="21"/>
      <c r="I24" s="22"/>
      <c r="J24" s="22"/>
      <c r="K24" s="75"/>
    </row>
    <row r="25" spans="1:11" ht="27" customHeight="1" thickBot="1">
      <c r="A25" s="69">
        <v>20</v>
      </c>
      <c r="B25" s="26"/>
      <c r="C25" s="26"/>
      <c r="D25" s="26"/>
      <c r="E25" s="25"/>
      <c r="F25" s="70">
        <f>DATEDIF(E25,$E$2,"y")</f>
        <v>119</v>
      </c>
      <c r="G25" s="26"/>
      <c r="H25" s="24"/>
      <c r="I25" s="23"/>
      <c r="J25" s="23"/>
      <c r="K25" s="77"/>
    </row>
    <row r="26" spans="1:1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s="28" customFormat="1" ht="27" customHeight="1">
      <c r="A27" s="95" t="s">
        <v>57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>
      <c r="A28" s="2"/>
    </row>
    <row r="29" spans="1:11">
      <c r="A29" s="2"/>
    </row>
    <row r="30" spans="1:11">
      <c r="A30" s="2"/>
    </row>
    <row r="37" spans="4:11" hidden="1">
      <c r="D37" t="s">
        <v>24</v>
      </c>
    </row>
    <row r="38" spans="4:11" hidden="1">
      <c r="D38" t="s">
        <v>70</v>
      </c>
      <c r="H38" s="3"/>
      <c r="I38" t="s">
        <v>83</v>
      </c>
      <c r="J38" t="s">
        <v>73</v>
      </c>
      <c r="K38" t="s">
        <v>98</v>
      </c>
    </row>
    <row r="39" spans="4:11" ht="15" hidden="1">
      <c r="D39" t="s">
        <v>71</v>
      </c>
      <c r="H39" s="3" t="s">
        <v>75</v>
      </c>
      <c r="I39" t="s">
        <v>79</v>
      </c>
      <c r="J39" t="s">
        <v>74</v>
      </c>
      <c r="K39" t="s">
        <v>99</v>
      </c>
    </row>
    <row r="40" spans="4:11" hidden="1">
      <c r="H40" t="s">
        <v>76</v>
      </c>
      <c r="K40" t="s">
        <v>100</v>
      </c>
    </row>
    <row r="41" spans="4:11" hidden="1">
      <c r="H41" t="s">
        <v>77</v>
      </c>
      <c r="I41" s="3"/>
      <c r="K41" t="s">
        <v>14</v>
      </c>
    </row>
    <row r="42" spans="4:11" hidden="1">
      <c r="H42" t="s">
        <v>81</v>
      </c>
      <c r="I42" s="3"/>
    </row>
    <row r="44" spans="4:11">
      <c r="J44" s="3"/>
    </row>
  </sheetData>
  <dataConsolidate link="1"/>
  <mergeCells count="7">
    <mergeCell ref="A27:K27"/>
    <mergeCell ref="A1:K1"/>
    <mergeCell ref="A3:C3"/>
    <mergeCell ref="D3:F3"/>
    <mergeCell ref="A26:K26"/>
    <mergeCell ref="G3:H3"/>
    <mergeCell ref="I3:K3"/>
  </mergeCells>
  <phoneticPr fontId="1" alignment="distributed"/>
  <dataValidations count="5">
    <dataValidation type="list" showInputMessage="1" showErrorMessage="1" sqref="D3:F3" xr:uid="{00000000-0002-0000-0100-000000000000}">
      <formula1>$D$37:$D$39</formula1>
    </dataValidation>
    <dataValidation type="list" allowBlank="1" showInputMessage="1" showErrorMessage="1" sqref="H6:H25" xr:uid="{00000000-0002-0000-0100-000001000000}">
      <formula1>$J$37:$J$39</formula1>
    </dataValidation>
    <dataValidation type="list" allowBlank="1" showInputMessage="1" showErrorMessage="1" sqref="I6:I25" xr:uid="{00000000-0002-0000-0100-000002000000}">
      <formula1>$I$37:$I$39</formula1>
    </dataValidation>
    <dataValidation type="list" allowBlank="1" showInputMessage="1" showErrorMessage="1" sqref="J6:J25" xr:uid="{00000000-0002-0000-0100-000003000000}">
      <formula1>$H$37:$H$42</formula1>
    </dataValidation>
    <dataValidation type="list" allowBlank="1" showInputMessage="1" showErrorMessage="1" sqref="K6:K25" xr:uid="{00000000-0002-0000-0100-000004000000}">
      <formula1>$K$38:$K$41</formula1>
    </dataValidation>
  </dataValidations>
  <pageMargins left="0.7" right="0.7" top="0.75" bottom="0.75" header="0.3" footer="0.3"/>
  <pageSetup paperSize="9" scale="6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view="pageBreakPreview" zoomScale="91" zoomScaleNormal="85" zoomScalePageLayoutView="85" workbookViewId="0">
      <selection activeCell="G7" sqref="G7"/>
    </sheetView>
  </sheetViews>
  <sheetFormatPr baseColWidth="10" defaultColWidth="8.83203125" defaultRowHeight="14"/>
  <cols>
    <col min="1" max="1" width="3.6640625" customWidth="1"/>
    <col min="3" max="3" width="10.33203125" customWidth="1"/>
    <col min="4" max="4" width="25.6640625" customWidth="1"/>
    <col min="5" max="5" width="16" customWidth="1"/>
    <col min="6" max="6" width="7.5" customWidth="1"/>
    <col min="7" max="7" width="16.6640625" customWidth="1"/>
    <col min="8" max="8" width="6.6640625" customWidth="1"/>
    <col min="9" max="9" width="16" customWidth="1"/>
    <col min="10" max="10" width="20.5" customWidth="1"/>
    <col min="11" max="11" width="28.5" customWidth="1"/>
  </cols>
  <sheetData>
    <row r="1" spans="1:11" ht="30" customHeight="1">
      <c r="A1" s="96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1.25" customHeight="1" thickBot="1">
      <c r="E2" s="8">
        <v>43557</v>
      </c>
    </row>
    <row r="3" spans="1:11" ht="36" customHeight="1" thickBot="1">
      <c r="A3" s="98" t="s">
        <v>91</v>
      </c>
      <c r="B3" s="99"/>
      <c r="C3" s="100"/>
      <c r="D3" s="101" t="s">
        <v>24</v>
      </c>
      <c r="E3" s="101"/>
      <c r="F3" s="102"/>
      <c r="G3" s="104" t="s">
        <v>19</v>
      </c>
      <c r="H3" s="105"/>
      <c r="I3" s="106" ph="1"/>
      <c r="J3" s="107"/>
      <c r="K3" s="108"/>
    </row>
    <row r="4" spans="1:11" ht="11.25" customHeight="1" thickBot="1"/>
    <row r="5" spans="1:11" ht="33" customHeight="1" thickBot="1">
      <c r="A5" s="4"/>
      <c r="B5" s="5" t="s">
        <v>0</v>
      </c>
      <c r="C5" s="5" t="s">
        <v>2</v>
      </c>
      <c r="D5" s="5" t="s" ph="1">
        <v>22</v>
      </c>
      <c r="E5" s="5" t="s">
        <v>21</v>
      </c>
      <c r="F5" s="16" t="s">
        <v>1</v>
      </c>
      <c r="G5" s="71" t="s">
        <v>80</v>
      </c>
      <c r="H5" s="13" t="s">
        <v>72</v>
      </c>
      <c r="I5" s="13" t="s">
        <v>78</v>
      </c>
      <c r="J5" s="78" t="s">
        <v>86</v>
      </c>
      <c r="K5" s="14" t="s">
        <v>20</v>
      </c>
    </row>
    <row r="6" spans="1:11" ht="27" customHeight="1">
      <c r="A6" s="66">
        <v>1</v>
      </c>
      <c r="B6" s="9"/>
      <c r="C6" s="74"/>
      <c r="D6" s="10" ph="1"/>
      <c r="E6" s="11"/>
      <c r="F6" s="15">
        <f>DATEDIF(E6,$E$2,"y")</f>
        <v>119</v>
      </c>
      <c r="G6" s="10"/>
      <c r="H6" s="12"/>
      <c r="I6" s="12"/>
      <c r="J6" s="12"/>
      <c r="K6" s="76"/>
    </row>
    <row r="7" spans="1:11" ht="27" customHeight="1">
      <c r="A7" s="67">
        <v>2</v>
      </c>
      <c r="B7" s="17"/>
      <c r="C7" s="18"/>
      <c r="D7" s="18" ph="1"/>
      <c r="E7" s="19"/>
      <c r="F7" s="20">
        <f>DATEDIF(E7,$E$2,"y")</f>
        <v>119</v>
      </c>
      <c r="G7" s="18"/>
      <c r="H7" s="22"/>
      <c r="I7" s="12"/>
      <c r="J7" s="12"/>
      <c r="K7" s="75"/>
    </row>
    <row r="8" spans="1:11" ht="27" customHeight="1">
      <c r="A8" s="67">
        <v>3</v>
      </c>
      <c r="B8" s="17"/>
      <c r="C8" s="18"/>
      <c r="D8" s="18" ph="1"/>
      <c r="E8" s="19"/>
      <c r="F8" s="20">
        <f t="shared" ref="F8:F24" si="0">DATEDIF(E8,$E$2,"y")</f>
        <v>119</v>
      </c>
      <c r="G8" s="18"/>
      <c r="H8" s="22"/>
      <c r="I8" s="12"/>
      <c r="J8" s="12"/>
      <c r="K8" s="75"/>
    </row>
    <row r="9" spans="1:11" ht="27" customHeight="1">
      <c r="A9" s="67">
        <v>4</v>
      </c>
      <c r="B9" s="17"/>
      <c r="C9" s="18"/>
      <c r="D9" s="18" ph="1"/>
      <c r="E9" s="19"/>
      <c r="F9" s="20">
        <f t="shared" si="0"/>
        <v>119</v>
      </c>
      <c r="G9" s="18"/>
      <c r="H9" s="22"/>
      <c r="I9" s="12"/>
      <c r="J9" s="12"/>
      <c r="K9" s="75"/>
    </row>
    <row r="10" spans="1:11" ht="27" customHeight="1">
      <c r="A10" s="67">
        <v>5</v>
      </c>
      <c r="B10" s="17"/>
      <c r="C10" s="18"/>
      <c r="D10" s="18" ph="1"/>
      <c r="E10" s="19"/>
      <c r="F10" s="20">
        <f t="shared" si="0"/>
        <v>119</v>
      </c>
      <c r="G10" s="18"/>
      <c r="H10" s="22"/>
      <c r="I10" s="12"/>
      <c r="J10" s="12"/>
      <c r="K10" s="75"/>
    </row>
    <row r="11" spans="1:11" ht="27" customHeight="1">
      <c r="A11" s="68">
        <v>6</v>
      </c>
      <c r="B11" s="17"/>
      <c r="C11" s="18"/>
      <c r="D11" s="18" ph="1"/>
      <c r="E11" s="19"/>
      <c r="F11" s="20">
        <f t="shared" si="0"/>
        <v>119</v>
      </c>
      <c r="G11" s="18"/>
      <c r="H11" s="22"/>
      <c r="I11" s="12"/>
      <c r="J11" s="12"/>
      <c r="K11" s="75"/>
    </row>
    <row r="12" spans="1:11" ht="27" customHeight="1">
      <c r="A12" s="67">
        <v>7</v>
      </c>
      <c r="B12" s="17"/>
      <c r="C12" s="18"/>
      <c r="D12" s="18" ph="1"/>
      <c r="E12" s="19"/>
      <c r="F12" s="20">
        <f t="shared" si="0"/>
        <v>119</v>
      </c>
      <c r="G12" s="18"/>
      <c r="H12" s="22"/>
      <c r="I12" s="12"/>
      <c r="J12" s="12"/>
      <c r="K12" s="75"/>
    </row>
    <row r="13" spans="1:11" ht="27" customHeight="1">
      <c r="A13" s="67">
        <v>8</v>
      </c>
      <c r="B13" s="17"/>
      <c r="C13" s="18"/>
      <c r="D13" s="18" ph="1"/>
      <c r="E13" s="19"/>
      <c r="F13" s="20">
        <f t="shared" si="0"/>
        <v>119</v>
      </c>
      <c r="G13" s="18"/>
      <c r="H13" s="22"/>
      <c r="I13" s="12"/>
      <c r="J13" s="12"/>
      <c r="K13" s="75"/>
    </row>
    <row r="14" spans="1:11" ht="27" customHeight="1">
      <c r="A14" s="67">
        <v>9</v>
      </c>
      <c r="B14" s="17"/>
      <c r="C14" s="18"/>
      <c r="D14" s="18" ph="1"/>
      <c r="E14" s="19"/>
      <c r="F14" s="20">
        <f t="shared" si="0"/>
        <v>119</v>
      </c>
      <c r="G14" s="18"/>
      <c r="H14" s="22"/>
      <c r="I14" s="12"/>
      <c r="J14" s="12"/>
      <c r="K14" s="75"/>
    </row>
    <row r="15" spans="1:11" ht="27" customHeight="1">
      <c r="A15" s="67">
        <v>10</v>
      </c>
      <c r="B15" s="17"/>
      <c r="C15" s="18"/>
      <c r="D15" s="18" ph="1"/>
      <c r="E15" s="19"/>
      <c r="F15" s="20">
        <f t="shared" si="0"/>
        <v>119</v>
      </c>
      <c r="G15" s="18"/>
      <c r="H15" s="22"/>
      <c r="I15" s="12"/>
      <c r="J15" s="12"/>
      <c r="K15" s="75"/>
    </row>
    <row r="16" spans="1:11" ht="27" customHeight="1">
      <c r="A16" s="67">
        <v>11</v>
      </c>
      <c r="B16" s="18"/>
      <c r="C16" s="18"/>
      <c r="D16" s="18" ph="1"/>
      <c r="E16" s="19"/>
      <c r="F16" s="20">
        <f t="shared" si="0"/>
        <v>119</v>
      </c>
      <c r="G16" s="18"/>
      <c r="H16" s="22"/>
      <c r="I16" s="12"/>
      <c r="J16" s="12"/>
      <c r="K16" s="75"/>
    </row>
    <row r="17" spans="1:11" ht="27" customHeight="1">
      <c r="A17" s="67">
        <v>12</v>
      </c>
      <c r="B17" s="18"/>
      <c r="C17" s="18"/>
      <c r="D17" s="18"/>
      <c r="E17" s="19"/>
      <c r="F17" s="20">
        <f t="shared" si="0"/>
        <v>119</v>
      </c>
      <c r="G17" s="18"/>
      <c r="H17" s="21"/>
      <c r="I17" s="12"/>
      <c r="J17" s="12"/>
      <c r="K17" s="75"/>
    </row>
    <row r="18" spans="1:11" ht="27" customHeight="1">
      <c r="A18" s="67">
        <v>13</v>
      </c>
      <c r="B18" s="18"/>
      <c r="C18" s="18"/>
      <c r="D18" s="18"/>
      <c r="E18" s="19"/>
      <c r="F18" s="20">
        <f t="shared" si="0"/>
        <v>119</v>
      </c>
      <c r="G18" s="18"/>
      <c r="H18" s="21"/>
      <c r="I18" s="12"/>
      <c r="J18" s="12"/>
      <c r="K18" s="75"/>
    </row>
    <row r="19" spans="1:11" ht="27" customHeight="1">
      <c r="A19" s="67">
        <v>14</v>
      </c>
      <c r="B19" s="18"/>
      <c r="C19" s="18"/>
      <c r="D19" s="18"/>
      <c r="E19" s="19"/>
      <c r="F19" s="20">
        <f t="shared" si="0"/>
        <v>119</v>
      </c>
      <c r="G19" s="18"/>
      <c r="H19" s="21"/>
      <c r="I19" s="12"/>
      <c r="J19" s="12"/>
      <c r="K19" s="75"/>
    </row>
    <row r="20" spans="1:11" ht="27" customHeight="1">
      <c r="A20" s="67">
        <v>15</v>
      </c>
      <c r="B20" s="18"/>
      <c r="C20" s="18"/>
      <c r="D20" s="18"/>
      <c r="E20" s="19"/>
      <c r="F20" s="20">
        <f t="shared" si="0"/>
        <v>119</v>
      </c>
      <c r="G20" s="18"/>
      <c r="H20" s="21"/>
      <c r="I20" s="12"/>
      <c r="J20" s="12"/>
      <c r="K20" s="75"/>
    </row>
    <row r="21" spans="1:11" ht="27" customHeight="1">
      <c r="A21" s="67">
        <v>16</v>
      </c>
      <c r="B21" s="18"/>
      <c r="C21" s="18"/>
      <c r="D21" s="18"/>
      <c r="E21" s="19"/>
      <c r="F21" s="20">
        <f t="shared" si="0"/>
        <v>119</v>
      </c>
      <c r="G21" s="18"/>
      <c r="H21" s="21"/>
      <c r="I21" s="12"/>
      <c r="J21" s="12"/>
      <c r="K21" s="75"/>
    </row>
    <row r="22" spans="1:11" ht="27" customHeight="1">
      <c r="A22" s="68">
        <v>17</v>
      </c>
      <c r="B22" s="18"/>
      <c r="C22" s="18"/>
      <c r="D22" s="18" t="s">
        <v>17</v>
      </c>
      <c r="E22" s="19"/>
      <c r="F22" s="20">
        <f t="shared" si="0"/>
        <v>119</v>
      </c>
      <c r="G22" s="18"/>
      <c r="H22" s="21"/>
      <c r="I22" s="12"/>
      <c r="J22" s="12"/>
      <c r="K22" s="75"/>
    </row>
    <row r="23" spans="1:11" ht="27" customHeight="1">
      <c r="A23" s="68">
        <v>18</v>
      </c>
      <c r="B23" s="18"/>
      <c r="C23" s="18"/>
      <c r="D23" s="18"/>
      <c r="E23" s="19"/>
      <c r="F23" s="20">
        <f t="shared" si="0"/>
        <v>119</v>
      </c>
      <c r="G23" s="18"/>
      <c r="H23" s="21"/>
      <c r="I23" s="12"/>
      <c r="J23" s="12"/>
      <c r="K23" s="75"/>
    </row>
    <row r="24" spans="1:11" ht="27" customHeight="1">
      <c r="A24" s="68">
        <v>19</v>
      </c>
      <c r="B24" s="18"/>
      <c r="C24" s="18"/>
      <c r="D24" s="18"/>
      <c r="E24" s="19"/>
      <c r="F24" s="20">
        <f t="shared" si="0"/>
        <v>119</v>
      </c>
      <c r="G24" s="18"/>
      <c r="H24" s="21"/>
      <c r="I24" s="12"/>
      <c r="J24" s="12"/>
      <c r="K24" s="75"/>
    </row>
    <row r="25" spans="1:11" ht="27" customHeight="1" thickBot="1">
      <c r="A25" s="69">
        <v>20</v>
      </c>
      <c r="B25" s="26"/>
      <c r="C25" s="26"/>
      <c r="D25" s="26"/>
      <c r="E25" s="25"/>
      <c r="F25" s="70">
        <f>DATEDIF(E25,$E$2,"y")</f>
        <v>119</v>
      </c>
      <c r="G25" s="26"/>
      <c r="H25" s="24"/>
      <c r="I25" s="12"/>
      <c r="J25" s="12"/>
      <c r="K25" s="77"/>
    </row>
    <row r="26" spans="1:1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s="28" customFormat="1" ht="27" customHeight="1">
      <c r="A27" s="95" t="s">
        <v>57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>
      <c r="A28" s="2"/>
    </row>
    <row r="29" spans="1:11">
      <c r="A29" s="2"/>
    </row>
    <row r="30" spans="1:11">
      <c r="A30" s="2"/>
    </row>
    <row r="37" spans="4:11" hidden="1">
      <c r="D37" t="s">
        <v>24</v>
      </c>
    </row>
    <row r="38" spans="4:11" ht="15" hidden="1">
      <c r="D38" t="s">
        <v>70</v>
      </c>
      <c r="H38" s="3" t="s">
        <v>75</v>
      </c>
      <c r="I38" t="s">
        <v>83</v>
      </c>
      <c r="J38" t="s">
        <v>73</v>
      </c>
      <c r="K38" t="s">
        <v>98</v>
      </c>
    </row>
    <row r="39" spans="4:11" hidden="1">
      <c r="D39" t="s">
        <v>71</v>
      </c>
      <c r="H39" t="s">
        <v>76</v>
      </c>
      <c r="I39" t="s">
        <v>79</v>
      </c>
      <c r="J39" t="s">
        <v>74</v>
      </c>
      <c r="K39" t="s">
        <v>99</v>
      </c>
    </row>
    <row r="40" spans="4:11" hidden="1">
      <c r="H40" t="s">
        <v>77</v>
      </c>
      <c r="I40" t="s">
        <v>108</v>
      </c>
      <c r="K40" t="s">
        <v>100</v>
      </c>
    </row>
    <row r="41" spans="4:11" hidden="1">
      <c r="H41" t="s">
        <v>81</v>
      </c>
      <c r="I41" s="3"/>
      <c r="K41" t="s">
        <v>14</v>
      </c>
    </row>
    <row r="42" spans="4:11">
      <c r="I42" s="3"/>
    </row>
    <row r="44" spans="4:11">
      <c r="J44" s="3"/>
    </row>
  </sheetData>
  <dataConsolidate link="1"/>
  <mergeCells count="7">
    <mergeCell ref="A27:K27"/>
    <mergeCell ref="A1:K1"/>
    <mergeCell ref="A3:C3"/>
    <mergeCell ref="D3:F3"/>
    <mergeCell ref="G3:H3"/>
    <mergeCell ref="I3:K3"/>
    <mergeCell ref="A26:K26"/>
  </mergeCells>
  <phoneticPr fontId="1"/>
  <dataValidations count="5">
    <dataValidation type="list" allowBlank="1" showInputMessage="1" showErrorMessage="1" sqref="H6:H25" xr:uid="{00000000-0002-0000-0200-000000000000}">
      <formula1>$J$37:$J$39</formula1>
    </dataValidation>
    <dataValidation type="list" showInputMessage="1" showErrorMessage="1" sqref="D3:F3" xr:uid="{00000000-0002-0000-0200-000001000000}">
      <formula1>$D$37:$D$39</formula1>
    </dataValidation>
    <dataValidation type="list" allowBlank="1" showInputMessage="1" showErrorMessage="1" sqref="K6:K25" xr:uid="{00000000-0002-0000-0200-000002000000}">
      <formula1>$K$38:$K$41</formula1>
    </dataValidation>
    <dataValidation type="list" allowBlank="1" showInputMessage="1" showErrorMessage="1" sqref="I6:I25" xr:uid="{00000000-0002-0000-0200-000003000000}">
      <formula1>$I$37:$I$40</formula1>
    </dataValidation>
    <dataValidation type="list" allowBlank="1" showInputMessage="1" showErrorMessage="1" sqref="J6:J25" xr:uid="{00000000-0002-0000-0200-000004000000}">
      <formula1>$H$37:$H$41</formula1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4"/>
  <sheetViews>
    <sheetView view="pageBreakPreview" zoomScale="93" zoomScaleNormal="85" zoomScalePageLayoutView="85" workbookViewId="0">
      <selection activeCell="G7" sqref="G7"/>
    </sheetView>
  </sheetViews>
  <sheetFormatPr baseColWidth="10" defaultColWidth="8.83203125" defaultRowHeight="14"/>
  <cols>
    <col min="1" max="1" width="3.6640625" customWidth="1"/>
    <col min="3" max="3" width="10.33203125" customWidth="1"/>
    <col min="4" max="4" width="25.6640625" customWidth="1"/>
    <col min="5" max="5" width="16" customWidth="1"/>
    <col min="6" max="6" width="7.5" customWidth="1"/>
    <col min="7" max="7" width="16.6640625" customWidth="1"/>
    <col min="8" max="8" width="6.6640625" customWidth="1"/>
    <col min="9" max="9" width="16" customWidth="1"/>
    <col min="10" max="10" width="20.5" customWidth="1"/>
    <col min="11" max="11" width="28.5" customWidth="1"/>
  </cols>
  <sheetData>
    <row r="1" spans="1:11" ht="30" customHeight="1">
      <c r="A1" s="96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1.25" customHeight="1" thickBot="1">
      <c r="E2" s="8">
        <v>43557</v>
      </c>
    </row>
    <row r="3" spans="1:11" ht="36" customHeight="1" thickBot="1">
      <c r="A3" s="98" t="s">
        <v>91</v>
      </c>
      <c r="B3" s="99"/>
      <c r="C3" s="100"/>
      <c r="D3" s="101" t="s">
        <v>24</v>
      </c>
      <c r="E3" s="101"/>
      <c r="F3" s="102"/>
      <c r="G3" s="104" t="s">
        <v>19</v>
      </c>
      <c r="H3" s="105"/>
      <c r="I3" s="106">
        <f>①メンバー表!I3</f>
        <v>0</v>
      </c>
      <c r="J3" s="107"/>
      <c r="K3" s="108"/>
    </row>
    <row r="4" spans="1:11" ht="11.25" customHeight="1" thickBot="1"/>
    <row r="5" spans="1:11" ht="33" customHeight="1" thickBot="1">
      <c r="A5" s="4"/>
      <c r="B5" s="5" t="s">
        <v>0</v>
      </c>
      <c r="C5" s="5" t="s">
        <v>2</v>
      </c>
      <c r="D5" s="5" t="s" ph="1">
        <v>22</v>
      </c>
      <c r="E5" s="5" t="s">
        <v>21</v>
      </c>
      <c r="F5" s="16" t="s">
        <v>1</v>
      </c>
      <c r="G5" s="71" t="s">
        <v>80</v>
      </c>
      <c r="H5" s="13" t="s">
        <v>72</v>
      </c>
      <c r="I5" s="13" t="s">
        <v>78</v>
      </c>
      <c r="J5" s="78" t="s">
        <v>86</v>
      </c>
      <c r="K5" s="14" t="s">
        <v>20</v>
      </c>
    </row>
    <row r="6" spans="1:11" ht="27" customHeight="1">
      <c r="A6" s="66">
        <v>21</v>
      </c>
      <c r="B6" s="9"/>
      <c r="C6" s="74"/>
      <c r="D6" s="10" ph="1"/>
      <c r="E6" s="11"/>
      <c r="F6" s="15">
        <f>DATEDIF(E6,$E$2,"y")</f>
        <v>119</v>
      </c>
      <c r="G6" s="10"/>
      <c r="H6" s="12"/>
      <c r="I6" s="12"/>
      <c r="J6" s="12"/>
      <c r="K6" s="76"/>
    </row>
    <row r="7" spans="1:11" ht="27" customHeight="1">
      <c r="A7" s="66">
        <v>22</v>
      </c>
      <c r="B7" s="17"/>
      <c r="C7" s="18"/>
      <c r="D7" s="18" ph="1"/>
      <c r="E7" s="19"/>
      <c r="F7" s="20">
        <f>DATEDIF(E7,$E$2,"y")</f>
        <v>119</v>
      </c>
      <c r="G7" s="18"/>
      <c r="H7" s="22"/>
      <c r="I7" s="12"/>
      <c r="J7" s="12"/>
      <c r="K7" s="75"/>
    </row>
    <row r="8" spans="1:11" ht="27" customHeight="1">
      <c r="A8" s="66">
        <v>23</v>
      </c>
      <c r="B8" s="17"/>
      <c r="C8" s="18"/>
      <c r="D8" s="18" ph="1"/>
      <c r="E8" s="19"/>
      <c r="F8" s="20">
        <f t="shared" ref="F8:F24" si="0">DATEDIF(E8,$E$2,"y")</f>
        <v>119</v>
      </c>
      <c r="G8" s="18"/>
      <c r="H8" s="22"/>
      <c r="I8" s="12"/>
      <c r="J8" s="12"/>
      <c r="K8" s="75"/>
    </row>
    <row r="9" spans="1:11" ht="27" customHeight="1">
      <c r="A9" s="66">
        <v>24</v>
      </c>
      <c r="B9" s="17"/>
      <c r="C9" s="18"/>
      <c r="D9" s="18" ph="1"/>
      <c r="E9" s="19"/>
      <c r="F9" s="20">
        <f t="shared" si="0"/>
        <v>119</v>
      </c>
      <c r="G9" s="18"/>
      <c r="H9" s="22"/>
      <c r="I9" s="12"/>
      <c r="J9" s="12"/>
      <c r="K9" s="75"/>
    </row>
    <row r="10" spans="1:11" ht="27" customHeight="1">
      <c r="A10" s="66">
        <v>25</v>
      </c>
      <c r="B10" s="17"/>
      <c r="C10" s="18"/>
      <c r="D10" s="18" ph="1"/>
      <c r="E10" s="19"/>
      <c r="F10" s="20">
        <f t="shared" si="0"/>
        <v>119</v>
      </c>
      <c r="G10" s="18"/>
      <c r="H10" s="22"/>
      <c r="I10" s="12"/>
      <c r="J10" s="12"/>
      <c r="K10" s="75"/>
    </row>
    <row r="11" spans="1:11" ht="27" customHeight="1">
      <c r="A11" s="66">
        <v>26</v>
      </c>
      <c r="B11" s="17"/>
      <c r="C11" s="18"/>
      <c r="D11" s="18" ph="1"/>
      <c r="E11" s="19"/>
      <c r="F11" s="20">
        <f t="shared" si="0"/>
        <v>119</v>
      </c>
      <c r="G11" s="18"/>
      <c r="H11" s="22"/>
      <c r="I11" s="12"/>
      <c r="J11" s="12"/>
      <c r="K11" s="75"/>
    </row>
    <row r="12" spans="1:11" ht="27" customHeight="1">
      <c r="A12" s="66">
        <v>27</v>
      </c>
      <c r="B12" s="17"/>
      <c r="C12" s="18"/>
      <c r="D12" s="18" ph="1"/>
      <c r="E12" s="19"/>
      <c r="F12" s="20">
        <f t="shared" si="0"/>
        <v>119</v>
      </c>
      <c r="G12" s="18"/>
      <c r="H12" s="22"/>
      <c r="I12" s="12"/>
      <c r="J12" s="12"/>
      <c r="K12" s="75"/>
    </row>
    <row r="13" spans="1:11" ht="27" customHeight="1">
      <c r="A13" s="66">
        <v>28</v>
      </c>
      <c r="B13" s="17"/>
      <c r="C13" s="18"/>
      <c r="D13" s="18" ph="1"/>
      <c r="E13" s="19"/>
      <c r="F13" s="20">
        <f t="shared" si="0"/>
        <v>119</v>
      </c>
      <c r="G13" s="18"/>
      <c r="H13" s="22"/>
      <c r="I13" s="12"/>
      <c r="J13" s="12"/>
      <c r="K13" s="75"/>
    </row>
    <row r="14" spans="1:11" ht="27" customHeight="1">
      <c r="A14" s="66">
        <v>29</v>
      </c>
      <c r="B14" s="17"/>
      <c r="C14" s="18"/>
      <c r="D14" s="18" ph="1"/>
      <c r="E14" s="19"/>
      <c r="F14" s="20">
        <f t="shared" si="0"/>
        <v>119</v>
      </c>
      <c r="G14" s="18"/>
      <c r="H14" s="22"/>
      <c r="I14" s="12"/>
      <c r="J14" s="12"/>
      <c r="K14" s="75"/>
    </row>
    <row r="15" spans="1:11" ht="27" customHeight="1">
      <c r="A15" s="66">
        <v>30</v>
      </c>
      <c r="B15" s="17"/>
      <c r="C15" s="18"/>
      <c r="D15" s="18" ph="1"/>
      <c r="E15" s="19"/>
      <c r="F15" s="20">
        <f t="shared" si="0"/>
        <v>119</v>
      </c>
      <c r="G15" s="18"/>
      <c r="H15" s="22"/>
      <c r="I15" s="12"/>
      <c r="J15" s="12"/>
      <c r="K15" s="75"/>
    </row>
    <row r="16" spans="1:11" ht="27" customHeight="1">
      <c r="A16" s="66">
        <v>31</v>
      </c>
      <c r="B16" s="18"/>
      <c r="C16" s="18"/>
      <c r="D16" s="18" ph="1"/>
      <c r="E16" s="19"/>
      <c r="F16" s="20">
        <f t="shared" si="0"/>
        <v>119</v>
      </c>
      <c r="G16" s="18"/>
      <c r="H16" s="22"/>
      <c r="I16" s="12"/>
      <c r="J16" s="12"/>
      <c r="K16" s="75"/>
    </row>
    <row r="17" spans="1:11" ht="27" customHeight="1">
      <c r="A17" s="66">
        <v>32</v>
      </c>
      <c r="B17" s="18"/>
      <c r="C17" s="18"/>
      <c r="D17" s="18"/>
      <c r="E17" s="19"/>
      <c r="F17" s="20">
        <f t="shared" si="0"/>
        <v>119</v>
      </c>
      <c r="G17" s="18"/>
      <c r="H17" s="21"/>
      <c r="I17" s="12"/>
      <c r="J17" s="12"/>
      <c r="K17" s="75"/>
    </row>
    <row r="18" spans="1:11" ht="27" customHeight="1">
      <c r="A18" s="66">
        <v>33</v>
      </c>
      <c r="B18" s="18"/>
      <c r="C18" s="18"/>
      <c r="D18" s="18"/>
      <c r="E18" s="19"/>
      <c r="F18" s="20">
        <f t="shared" si="0"/>
        <v>119</v>
      </c>
      <c r="G18" s="18"/>
      <c r="H18" s="21"/>
      <c r="I18" s="12"/>
      <c r="J18" s="12"/>
      <c r="K18" s="75"/>
    </row>
    <row r="19" spans="1:11" ht="27" customHeight="1">
      <c r="A19" s="66">
        <v>34</v>
      </c>
      <c r="B19" s="18"/>
      <c r="C19" s="18"/>
      <c r="D19" s="18"/>
      <c r="E19" s="19"/>
      <c r="F19" s="20">
        <f t="shared" si="0"/>
        <v>119</v>
      </c>
      <c r="G19" s="18"/>
      <c r="H19" s="21"/>
      <c r="I19" s="12"/>
      <c r="J19" s="12"/>
      <c r="K19" s="75"/>
    </row>
    <row r="20" spans="1:11" ht="27" customHeight="1">
      <c r="A20" s="66">
        <v>35</v>
      </c>
      <c r="B20" s="18"/>
      <c r="C20" s="18"/>
      <c r="D20" s="18"/>
      <c r="E20" s="19"/>
      <c r="F20" s="20">
        <f t="shared" si="0"/>
        <v>119</v>
      </c>
      <c r="G20" s="18"/>
      <c r="H20" s="21"/>
      <c r="I20" s="12"/>
      <c r="J20" s="12"/>
      <c r="K20" s="75"/>
    </row>
    <row r="21" spans="1:11" ht="27" customHeight="1">
      <c r="A21" s="66">
        <v>36</v>
      </c>
      <c r="B21" s="18"/>
      <c r="C21" s="18"/>
      <c r="D21" s="18"/>
      <c r="E21" s="19"/>
      <c r="F21" s="20">
        <f t="shared" si="0"/>
        <v>119</v>
      </c>
      <c r="G21" s="18"/>
      <c r="H21" s="21"/>
      <c r="I21" s="12"/>
      <c r="J21" s="12"/>
      <c r="K21" s="75"/>
    </row>
    <row r="22" spans="1:11" ht="27" customHeight="1">
      <c r="A22" s="66">
        <v>37</v>
      </c>
      <c r="B22" s="18"/>
      <c r="C22" s="18"/>
      <c r="D22" s="18" t="s">
        <v>17</v>
      </c>
      <c r="E22" s="19"/>
      <c r="F22" s="20">
        <f t="shared" si="0"/>
        <v>119</v>
      </c>
      <c r="G22" s="18"/>
      <c r="H22" s="21"/>
      <c r="I22" s="12"/>
      <c r="J22" s="12"/>
      <c r="K22" s="75"/>
    </row>
    <row r="23" spans="1:11" ht="27" customHeight="1">
      <c r="A23" s="66">
        <v>38</v>
      </c>
      <c r="B23" s="18"/>
      <c r="C23" s="18"/>
      <c r="D23" s="18"/>
      <c r="E23" s="19"/>
      <c r="F23" s="20">
        <f t="shared" si="0"/>
        <v>119</v>
      </c>
      <c r="G23" s="18"/>
      <c r="H23" s="21"/>
      <c r="I23" s="12"/>
      <c r="J23" s="12"/>
      <c r="K23" s="75"/>
    </row>
    <row r="24" spans="1:11" ht="27" customHeight="1">
      <c r="A24" s="66">
        <v>39</v>
      </c>
      <c r="B24" s="18"/>
      <c r="C24" s="18"/>
      <c r="D24" s="18"/>
      <c r="E24" s="19"/>
      <c r="F24" s="20">
        <f t="shared" si="0"/>
        <v>119</v>
      </c>
      <c r="G24" s="18"/>
      <c r="H24" s="21"/>
      <c r="I24" s="12"/>
      <c r="J24" s="12"/>
      <c r="K24" s="75"/>
    </row>
    <row r="25" spans="1:11" ht="27" customHeight="1" thickBot="1">
      <c r="A25" s="66">
        <v>40</v>
      </c>
      <c r="B25" s="26"/>
      <c r="C25" s="26"/>
      <c r="D25" s="26"/>
      <c r="E25" s="25"/>
      <c r="F25" s="70">
        <f>DATEDIF(E25,$E$2,"y")</f>
        <v>119</v>
      </c>
      <c r="G25" s="26"/>
      <c r="H25" s="24"/>
      <c r="I25" s="12"/>
      <c r="J25" s="12"/>
      <c r="K25" s="77"/>
    </row>
    <row r="26" spans="1:1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s="28" customFormat="1" ht="27" customHeight="1">
      <c r="A27" s="95" t="s">
        <v>57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>
      <c r="A28" s="2"/>
    </row>
    <row r="29" spans="1:11">
      <c r="A29" s="2"/>
    </row>
    <row r="30" spans="1:11">
      <c r="A30" s="2"/>
    </row>
    <row r="37" spans="4:11" hidden="1">
      <c r="D37" t="s">
        <v>24</v>
      </c>
    </row>
    <row r="38" spans="4:11" ht="15" hidden="1">
      <c r="D38" t="s">
        <v>70</v>
      </c>
      <c r="H38" s="3" t="s">
        <v>75</v>
      </c>
      <c r="I38" t="s">
        <v>83</v>
      </c>
      <c r="J38" t="s">
        <v>73</v>
      </c>
      <c r="K38" t="s">
        <v>98</v>
      </c>
    </row>
    <row r="39" spans="4:11" hidden="1">
      <c r="D39" t="s">
        <v>71</v>
      </c>
      <c r="H39" t="s">
        <v>76</v>
      </c>
      <c r="I39" t="s">
        <v>79</v>
      </c>
      <c r="J39" t="s">
        <v>74</v>
      </c>
      <c r="K39" t="s">
        <v>99</v>
      </c>
    </row>
    <row r="40" spans="4:11" hidden="1">
      <c r="H40" t="s">
        <v>77</v>
      </c>
      <c r="I40" t="s">
        <v>108</v>
      </c>
      <c r="K40" t="s">
        <v>100</v>
      </c>
    </row>
    <row r="41" spans="4:11" hidden="1">
      <c r="H41" t="s">
        <v>81</v>
      </c>
      <c r="I41" s="3"/>
      <c r="K41" t="s">
        <v>14</v>
      </c>
    </row>
    <row r="42" spans="4:11">
      <c r="I42" s="3"/>
    </row>
    <row r="44" spans="4:11">
      <c r="J44" s="3"/>
    </row>
  </sheetData>
  <dataConsolidate link="1"/>
  <mergeCells count="7">
    <mergeCell ref="A27:K27"/>
    <mergeCell ref="A1:K1"/>
    <mergeCell ref="A3:C3"/>
    <mergeCell ref="D3:F3"/>
    <mergeCell ref="G3:H3"/>
    <mergeCell ref="I3:K3"/>
    <mergeCell ref="A26:K26"/>
  </mergeCells>
  <phoneticPr fontId="1"/>
  <dataValidations count="5">
    <dataValidation type="list" allowBlank="1" showInputMessage="1" showErrorMessage="1" sqref="K6:K25" xr:uid="{00000000-0002-0000-0300-000000000000}">
      <formula1>$K$38:$K$41</formula1>
    </dataValidation>
    <dataValidation type="list" showInputMessage="1" showErrorMessage="1" sqref="D3:F3" xr:uid="{00000000-0002-0000-0300-000001000000}">
      <formula1>$D$37:$D$39</formula1>
    </dataValidation>
    <dataValidation type="list" allowBlank="1" showInputMessage="1" showErrorMessage="1" sqref="H6:H25" xr:uid="{00000000-0002-0000-0300-000002000000}">
      <formula1>$J$37:$J$39</formula1>
    </dataValidation>
    <dataValidation type="list" allowBlank="1" showInputMessage="1" showErrorMessage="1" sqref="I6:I25" xr:uid="{00000000-0002-0000-0300-000003000000}">
      <formula1>$I$38:$I$40</formula1>
    </dataValidation>
    <dataValidation type="list" allowBlank="1" showInputMessage="1" showErrorMessage="1" sqref="J6:J25" xr:uid="{00000000-0002-0000-0300-000004000000}">
      <formula1>$H$37:$H$41</formula1>
    </dataValidation>
  </dataValidations>
  <pageMargins left="0.7" right="0.7" top="0.75" bottom="0.75" header="0.3" footer="0.3"/>
  <pageSetup paperSize="9" scale="6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"/>
  <sheetViews>
    <sheetView workbookViewId="0">
      <selection activeCell="F25" sqref="F25"/>
    </sheetView>
  </sheetViews>
  <sheetFormatPr baseColWidth="10" defaultColWidth="8.83203125" defaultRowHeight="14"/>
  <sheetData>
    <row r="1" spans="1:6">
      <c r="A1" t="s">
        <v>92</v>
      </c>
    </row>
    <row r="2" spans="1:6">
      <c r="A2" s="109" t="s">
        <v>90</v>
      </c>
      <c r="B2" s="110"/>
      <c r="C2" s="111">
        <f>①メンバー表!I3</f>
        <v>0</v>
      </c>
      <c r="D2" s="111"/>
      <c r="E2" s="111"/>
      <c r="F2" s="112"/>
    </row>
  </sheetData>
  <mergeCells count="2">
    <mergeCell ref="A2:B2"/>
    <mergeCell ref="C2:F2"/>
  </mergeCells>
  <phoneticPr fontId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workbookViewId="0">
      <selection activeCell="B15" sqref="B15"/>
    </sheetView>
  </sheetViews>
  <sheetFormatPr baseColWidth="10" defaultColWidth="8.83203125" defaultRowHeight="14"/>
  <cols>
    <col min="1" max="1" width="29.83203125" customWidth="1"/>
    <col min="2" max="2" width="25.83203125" customWidth="1"/>
    <col min="3" max="3" width="29.83203125" customWidth="1"/>
    <col min="4" max="4" width="25.83203125" customWidth="1"/>
  </cols>
  <sheetData>
    <row r="1" spans="1:10" ht="30" customHeight="1">
      <c r="A1" s="96" t="s">
        <v>111</v>
      </c>
      <c r="B1" s="97"/>
      <c r="C1" s="97"/>
      <c r="D1" s="97"/>
      <c r="E1" s="58"/>
      <c r="F1" s="58"/>
      <c r="G1" s="58"/>
      <c r="H1" s="58"/>
      <c r="I1" s="58"/>
      <c r="J1" s="58"/>
    </row>
    <row r="2" spans="1:10" ht="11.25" customHeight="1" thickBot="1"/>
    <row r="3" spans="1:10" ht="36" customHeight="1" thickBot="1">
      <c r="A3" s="6" t="s">
        <v>91</v>
      </c>
      <c r="B3" s="79" t="str">
        <f>①メンバー表!D3</f>
        <v>プルダウンより選択してください</v>
      </c>
      <c r="C3" s="81" t="s">
        <v>96</v>
      </c>
      <c r="D3" s="80">
        <f>①メンバー表!I3</f>
        <v>0</v>
      </c>
    </row>
    <row r="4" spans="1:10" ht="11.25" customHeight="1" thickBot="1"/>
    <row r="5" spans="1:10" ht="22.5" customHeight="1" thickBot="1">
      <c r="A5" s="35" t="s">
        <v>8</v>
      </c>
      <c r="B5" s="36" t="s">
        <v>6</v>
      </c>
      <c r="C5" s="36" t="s">
        <v>5</v>
      </c>
      <c r="D5" s="37" t="s">
        <v>9</v>
      </c>
      <c r="E5" s="31"/>
      <c r="F5" s="31"/>
      <c r="G5" s="31"/>
      <c r="H5" s="30"/>
    </row>
    <row r="6" spans="1:10" ht="53.25" customHeight="1">
      <c r="A6" s="52" t="s">
        <v>114</v>
      </c>
      <c r="B6" s="47">
        <v>2500</v>
      </c>
      <c r="C6" s="41"/>
      <c r="D6" s="45">
        <f>$B$6*C6</f>
        <v>0</v>
      </c>
      <c r="E6" s="27"/>
      <c r="F6" s="27"/>
      <c r="G6" s="27"/>
      <c r="H6" s="30"/>
    </row>
    <row r="7" spans="1:10" ht="53.25" customHeight="1">
      <c r="A7" s="53" t="s">
        <v>115</v>
      </c>
      <c r="B7" s="48">
        <v>2000</v>
      </c>
      <c r="C7" s="42"/>
      <c r="D7" s="46">
        <f>$B$7*C7</f>
        <v>0</v>
      </c>
      <c r="E7" s="27"/>
      <c r="F7" s="27"/>
      <c r="G7" s="27"/>
      <c r="H7" s="30"/>
    </row>
    <row r="8" spans="1:10" ht="53.25" customHeight="1">
      <c r="A8" s="54" t="s">
        <v>58</v>
      </c>
      <c r="B8" s="49">
        <v>3000</v>
      </c>
      <c r="C8" s="42"/>
      <c r="D8" s="33">
        <f>$B$8*C8</f>
        <v>0</v>
      </c>
      <c r="E8" s="27"/>
      <c r="F8" s="27"/>
      <c r="G8" s="27"/>
      <c r="H8" s="30"/>
    </row>
    <row r="9" spans="1:10" ht="53.25" customHeight="1" thickBot="1">
      <c r="A9" s="51" t="s">
        <v>97</v>
      </c>
      <c r="B9" s="50">
        <v>2500</v>
      </c>
      <c r="C9" s="43"/>
      <c r="D9" s="34">
        <f>$B$9*C9</f>
        <v>0</v>
      </c>
      <c r="E9" s="27"/>
      <c r="F9" s="27"/>
      <c r="G9" s="27"/>
      <c r="H9" s="30"/>
    </row>
    <row r="10" spans="1:10" ht="33.75" customHeight="1">
      <c r="A10" s="114" t="s">
        <v>116</v>
      </c>
      <c r="B10" s="85" t="s">
        <v>104</v>
      </c>
      <c r="C10" s="88">
        <f>COUNTIF(①メンバー表!$K$6:$K$25,①メンバー表!K39)+COUNTIF(予備!$K$6:$K$25,予備!K39)</f>
        <v>0</v>
      </c>
      <c r="D10" s="38">
        <f>3000*C10</f>
        <v>0</v>
      </c>
      <c r="E10" s="27"/>
      <c r="F10" s="27"/>
      <c r="G10" s="27"/>
      <c r="H10" s="30"/>
    </row>
    <row r="11" spans="1:10" ht="33.75" customHeight="1">
      <c r="A11" s="115"/>
      <c r="B11" s="87" t="s">
        <v>101</v>
      </c>
      <c r="C11" s="89">
        <f>COUNTIF(①メンバー表!$K$6:$K$25,①メンバー表!K40)+COUNTIF(予備!$K$6:$K$25,予備!K40)</f>
        <v>0</v>
      </c>
      <c r="D11" s="33">
        <f>5000*C11</f>
        <v>0</v>
      </c>
      <c r="E11" s="27"/>
      <c r="F11" s="27"/>
      <c r="G11" s="27"/>
      <c r="H11" s="30"/>
    </row>
    <row r="12" spans="1:10" ht="33.75" customHeight="1">
      <c r="A12" s="116"/>
      <c r="B12" s="86" t="s">
        <v>102</v>
      </c>
      <c r="C12" s="90">
        <f>COUNTIF(①メンバー表!$K$6:$K$25,①メンバー表!K38)+COUNTIF(予備!$K$6:$K$25,予備!K38)</f>
        <v>0</v>
      </c>
      <c r="D12" s="84">
        <f>0*C12</f>
        <v>0</v>
      </c>
      <c r="E12" s="27"/>
      <c r="F12" s="27"/>
      <c r="G12" s="27"/>
      <c r="H12" s="30"/>
    </row>
    <row r="13" spans="1:10" ht="53.25" customHeight="1" thickBot="1">
      <c r="A13" s="51" t="s">
        <v>13</v>
      </c>
      <c r="B13" s="50">
        <v>1000</v>
      </c>
      <c r="C13" s="91">
        <f>COUNTIF(①メンバー表!$K$6:$K$25,①メンバー表!K41)+COUNTIF(予備!$K$6:$K$25,予備!K41)</f>
        <v>0</v>
      </c>
      <c r="D13" s="34">
        <f>$B$13*C13</f>
        <v>0</v>
      </c>
      <c r="E13" s="27"/>
      <c r="F13" s="27"/>
      <c r="G13" s="27"/>
      <c r="H13" s="30"/>
    </row>
    <row r="14" spans="1:10" ht="30" customHeight="1" thickBot="1">
      <c r="A14" s="39" t="s">
        <v>7</v>
      </c>
      <c r="B14" s="40"/>
      <c r="C14" s="40"/>
      <c r="D14" s="44">
        <f>SUM(D6:D13)</f>
        <v>0</v>
      </c>
      <c r="E14" s="30"/>
      <c r="F14" s="30"/>
      <c r="G14" s="32"/>
      <c r="H14" s="30"/>
    </row>
    <row r="15" spans="1:10" ht="30" customHeight="1" thickBot="1">
      <c r="A15" s="27" t="s">
        <v>119</v>
      </c>
      <c r="B15" s="30"/>
      <c r="C15" s="93" t="s">
        <v>10</v>
      </c>
      <c r="D15" s="113"/>
      <c r="E15" s="30"/>
      <c r="F15" s="30"/>
      <c r="G15" s="30"/>
      <c r="H15" s="30"/>
    </row>
    <row r="16" spans="1:10" ht="11.25" customHeight="1" thickBot="1"/>
    <row r="17" spans="1:8" ht="30" customHeight="1">
      <c r="A17" s="55" t="s">
        <v>3</v>
      </c>
      <c r="B17" s="120"/>
      <c r="C17" s="120"/>
      <c r="D17" s="121"/>
      <c r="E17" s="30"/>
      <c r="F17" s="30"/>
      <c r="G17" s="30"/>
      <c r="H17" s="30"/>
    </row>
    <row r="18" spans="1:8" ht="30" customHeight="1" thickBot="1">
      <c r="A18" s="56" t="s">
        <v>4</v>
      </c>
      <c r="B18" s="122"/>
      <c r="C18" s="122"/>
      <c r="D18" s="123"/>
      <c r="E18" s="30"/>
      <c r="F18" s="30"/>
      <c r="G18" s="30"/>
      <c r="H18" s="30"/>
    </row>
    <row r="19" spans="1:8" ht="11.25" customHeight="1"/>
    <row r="20" spans="1:8" s="1" customFormat="1" ht="17.25" customHeight="1">
      <c r="A20" s="57" t="s">
        <v>11</v>
      </c>
      <c r="B20" s="30"/>
      <c r="C20" s="30"/>
      <c r="D20" s="30"/>
      <c r="E20" s="30"/>
      <c r="F20" s="30"/>
      <c r="G20" s="30"/>
      <c r="H20" s="30"/>
    </row>
    <row r="21" spans="1:8" s="1" customFormat="1" ht="17.25" customHeight="1">
      <c r="A21" s="124" t="s">
        <v>106</v>
      </c>
      <c r="B21" s="124"/>
      <c r="C21" s="124"/>
      <c r="D21" s="124"/>
      <c r="E21" s="30"/>
      <c r="F21" s="30"/>
      <c r="G21" s="30"/>
      <c r="H21" s="30"/>
    </row>
    <row r="22" spans="1:8" s="1" customFormat="1" ht="17.25" customHeight="1">
      <c r="A22" s="118" t="s">
        <v>103</v>
      </c>
      <c r="B22" s="118"/>
      <c r="C22" s="118"/>
      <c r="D22" s="118"/>
      <c r="E22" s="29"/>
      <c r="G22" s="29"/>
      <c r="H22" s="29"/>
    </row>
    <row r="23" spans="1:8" s="1" customFormat="1" ht="17.25" customHeight="1">
      <c r="A23" s="119" t="s">
        <v>107</v>
      </c>
      <c r="B23" s="119"/>
      <c r="C23" s="119"/>
      <c r="D23" s="119"/>
      <c r="E23" s="29"/>
      <c r="G23" s="29"/>
      <c r="H23" s="29"/>
    </row>
    <row r="24" spans="1:8" ht="11.25" customHeight="1"/>
    <row r="25" spans="1:8" s="1" customFormat="1" ht="17.25" customHeight="1">
      <c r="A25" s="117" t="s">
        <v>12</v>
      </c>
      <c r="B25" s="117"/>
      <c r="C25" s="117"/>
      <c r="D25" s="117"/>
    </row>
  </sheetData>
  <mergeCells count="9">
    <mergeCell ref="A1:D1"/>
    <mergeCell ref="D15"/>
    <mergeCell ref="A10:A12"/>
    <mergeCell ref="A25:D25"/>
    <mergeCell ref="A22:D22"/>
    <mergeCell ref="A23:D23"/>
    <mergeCell ref="B17:D17"/>
    <mergeCell ref="B18:D18"/>
    <mergeCell ref="A21:D21"/>
  </mergeCells>
  <phoneticPr fontId="1"/>
  <pageMargins left="0.7" right="0.7" top="0.75" bottom="0.75" header="0.3" footer="0.3"/>
  <pageSetup paperSize="9" scale="48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workbookViewId="0">
      <selection activeCell="D30" sqref="D30"/>
    </sheetView>
  </sheetViews>
  <sheetFormatPr baseColWidth="10" defaultColWidth="8.83203125" defaultRowHeight="14"/>
  <cols>
    <col min="1" max="1" width="17.6640625" customWidth="1"/>
    <col min="2" max="2" width="25.83203125" customWidth="1"/>
    <col min="3" max="3" width="17.6640625" customWidth="1"/>
    <col min="4" max="4" width="26" customWidth="1"/>
  </cols>
  <sheetData>
    <row r="1" spans="1:6" ht="30" customHeight="1">
      <c r="A1" s="96" t="s">
        <v>112</v>
      </c>
      <c r="B1" s="97"/>
      <c r="C1" s="97"/>
      <c r="D1" s="97"/>
      <c r="E1" s="58"/>
      <c r="F1" s="58"/>
    </row>
    <row r="2" spans="1:6" ht="11.25" customHeight="1" thickBot="1">
      <c r="C2" s="8">
        <v>42462</v>
      </c>
    </row>
    <row r="3" spans="1:6" ht="36" customHeight="1" thickBot="1">
      <c r="A3" s="59" t="s">
        <v>18</v>
      </c>
      <c r="B3" s="82" t="str">
        <f>①メンバー表!D3</f>
        <v>プルダウンより選択してください</v>
      </c>
      <c r="C3" s="7" t="s">
        <v>19</v>
      </c>
      <c r="D3" s="83">
        <f>①メンバー表!I3</f>
        <v>0</v>
      </c>
    </row>
    <row r="4" spans="1:6" ht="11.25" customHeight="1">
      <c r="C4" s="8">
        <v>42462</v>
      </c>
    </row>
    <row r="5" spans="1:6" ht="22.5" customHeight="1">
      <c r="A5" s="135" t="s">
        <v>59</v>
      </c>
      <c r="B5" s="135"/>
      <c r="C5" s="135"/>
      <c r="D5" s="135"/>
    </row>
    <row r="6" spans="1:6">
      <c r="A6" s="136"/>
      <c r="B6" s="136"/>
      <c r="C6" s="136"/>
      <c r="D6" s="136"/>
    </row>
    <row r="7" spans="1:6" ht="17.25" customHeight="1">
      <c r="A7" s="1" t="s">
        <v>16</v>
      </c>
    </row>
    <row r="8" spans="1:6" ht="17.25" customHeight="1">
      <c r="A8" s="125"/>
      <c r="B8" s="126"/>
      <c r="C8" s="126"/>
      <c r="D8" s="127"/>
    </row>
    <row r="9" spans="1:6" ht="17.25" customHeight="1">
      <c r="A9" s="128"/>
      <c r="B9" s="129"/>
      <c r="C9" s="129"/>
      <c r="D9" s="130"/>
    </row>
    <row r="10" spans="1:6" ht="17.25" customHeight="1">
      <c r="A10" s="128"/>
      <c r="B10" s="129"/>
      <c r="C10" s="129"/>
      <c r="D10" s="130"/>
    </row>
    <row r="11" spans="1:6" ht="17.25" customHeight="1">
      <c r="A11" s="128"/>
      <c r="B11" s="129"/>
      <c r="C11" s="129"/>
      <c r="D11" s="130"/>
    </row>
    <row r="12" spans="1:6" ht="17.25" customHeight="1">
      <c r="A12" s="128"/>
      <c r="B12" s="129"/>
      <c r="C12" s="129"/>
      <c r="D12" s="130"/>
    </row>
    <row r="13" spans="1:6" ht="17.25" customHeight="1">
      <c r="A13" s="131"/>
      <c r="B13" s="132"/>
      <c r="C13" s="132"/>
      <c r="D13" s="133"/>
    </row>
    <row r="14" spans="1:6" ht="17.25" customHeight="1"/>
    <row r="15" spans="1:6" ht="17.25" customHeight="1">
      <c r="A15" s="1" t="s">
        <v>15</v>
      </c>
    </row>
    <row r="16" spans="1:6" ht="17.25" customHeight="1">
      <c r="A16" s="134"/>
      <c r="B16" s="126"/>
      <c r="C16" s="126"/>
      <c r="D16" s="127"/>
    </row>
    <row r="17" spans="1:4" ht="17.25" customHeight="1">
      <c r="A17" s="128"/>
      <c r="B17" s="129"/>
      <c r="C17" s="129"/>
      <c r="D17" s="130"/>
    </row>
    <row r="18" spans="1:4" ht="17.25" customHeight="1">
      <c r="A18" s="128"/>
      <c r="B18" s="129"/>
      <c r="C18" s="129"/>
      <c r="D18" s="130"/>
    </row>
    <row r="19" spans="1:4" ht="17.25" customHeight="1">
      <c r="A19" s="128"/>
      <c r="B19" s="129"/>
      <c r="C19" s="129"/>
      <c r="D19" s="130"/>
    </row>
    <row r="20" spans="1:4" ht="17.25" customHeight="1">
      <c r="A20" s="128"/>
      <c r="B20" s="129"/>
      <c r="C20" s="129"/>
      <c r="D20" s="130"/>
    </row>
    <row r="21" spans="1:4" ht="17.25" customHeight="1">
      <c r="A21" s="131"/>
      <c r="B21" s="132"/>
      <c r="C21" s="132"/>
      <c r="D21" s="133"/>
    </row>
    <row r="22" spans="1:4" ht="17.25" customHeight="1"/>
    <row r="23" spans="1:4">
      <c r="A23" t="s">
        <v>120</v>
      </c>
    </row>
    <row r="24" spans="1:4" ht="3" customHeight="1"/>
    <row r="25" spans="1:4" ht="28" customHeight="1">
      <c r="A25" s="92" t="s">
        <v>121</v>
      </c>
      <c r="B25" s="94"/>
    </row>
    <row r="26" spans="1:4" ht="28" customHeight="1">
      <c r="A26" s="92" t="s">
        <v>122</v>
      </c>
      <c r="B26" s="94"/>
    </row>
    <row r="27" spans="1:4" ht="28" customHeight="1">
      <c r="A27" s="92" t="s">
        <v>123</v>
      </c>
      <c r="B27" s="94"/>
    </row>
  </sheetData>
  <mergeCells count="5">
    <mergeCell ref="A8:D13"/>
    <mergeCell ref="A16:D21"/>
    <mergeCell ref="A1:D1"/>
    <mergeCell ref="A5:D5"/>
    <mergeCell ref="A6:D6"/>
  </mergeCells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はじめにお読みください</vt:lpstr>
      <vt:lpstr>入力例</vt:lpstr>
      <vt:lpstr>①メンバー表</vt:lpstr>
      <vt:lpstr>予備</vt:lpstr>
      <vt:lpstr>学生写真</vt:lpstr>
      <vt:lpstr>②参加総集計表</vt:lpstr>
      <vt:lpstr>③チームメッセージ</vt:lpstr>
      <vt:lpstr>①メンバー表!Print_Area</vt:lpstr>
      <vt:lpstr>入力例!Print_Area</vt:lpstr>
      <vt:lpstr>予備!Print_Area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デフリーグ実行委員会</dc:creator>
  <cp:lastModifiedBy>植松 隼人</cp:lastModifiedBy>
  <cp:lastPrinted>2018-02-05T11:47:55Z</cp:lastPrinted>
  <dcterms:created xsi:type="dcterms:W3CDTF">1997-01-08T22:48:59Z</dcterms:created>
  <dcterms:modified xsi:type="dcterms:W3CDTF">2019-03-04T15:41:18Z</dcterms:modified>
</cp:coreProperties>
</file>